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esl\OneDrive\Documents\Documents\"/>
    </mc:Choice>
  </mc:AlternateContent>
  <xr:revisionPtr revIDLastSave="0" documentId="13_ncr:1_{17B157D7-0797-4738-AD44-98538A3B3AA7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Results" sheetId="1" r:id="rId1"/>
    <sheet name="Summary" sheetId="2" r:id="rId2"/>
  </sheets>
  <definedNames>
    <definedName name="_xlnm._FilterDatabase" localSheetId="0" hidden="1">Results!$A$10:$L$306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4" i="2" l="1"/>
  <c r="B104" i="2"/>
  <c r="C103" i="2"/>
  <c r="E103" i="2" s="1"/>
  <c r="F103" i="2" s="1"/>
  <c r="C102" i="2"/>
  <c r="E102" i="2" s="1"/>
  <c r="F102" i="2" s="1"/>
  <c r="C101" i="2"/>
  <c r="E101" i="2" s="1"/>
  <c r="F101" i="2" s="1"/>
  <c r="C100" i="2"/>
  <c r="D88" i="2"/>
  <c r="B88" i="2"/>
  <c r="C87" i="2"/>
  <c r="E87" i="2" s="1"/>
  <c r="F87" i="2" s="1"/>
  <c r="C86" i="2"/>
  <c r="E86" i="2" s="1"/>
  <c r="F86" i="2" s="1"/>
  <c r="C85" i="2"/>
  <c r="E85" i="2" s="1"/>
  <c r="F85" i="2" s="1"/>
  <c r="C84" i="2"/>
  <c r="E84" i="2" s="1"/>
  <c r="F84" i="2" s="1"/>
  <c r="C76" i="2"/>
  <c r="D72" i="2"/>
  <c r="B72" i="2"/>
  <c r="E71" i="2"/>
  <c r="F71" i="2" s="1"/>
  <c r="E70" i="2"/>
  <c r="F70" i="2" s="1"/>
  <c r="C69" i="2"/>
  <c r="E69" i="2" s="1"/>
  <c r="F69" i="2" s="1"/>
  <c r="C68" i="2"/>
  <c r="E68" i="2" s="1"/>
  <c r="F68" i="2" s="1"/>
  <c r="C61" i="2"/>
  <c r="E61" i="2" s="1"/>
  <c r="F61" i="2" s="1"/>
  <c r="C60" i="2"/>
  <c r="D56" i="2"/>
  <c r="B56" i="2"/>
  <c r="E55" i="2"/>
  <c r="F55" i="2" s="1"/>
  <c r="E54" i="2"/>
  <c r="F54" i="2" s="1"/>
  <c r="E53" i="2"/>
  <c r="F53" i="2" s="1"/>
  <c r="E52" i="2"/>
  <c r="F52" i="2" s="1"/>
  <c r="E45" i="2"/>
  <c r="F45" i="2" s="1"/>
  <c r="C44" i="2"/>
  <c r="D40" i="2"/>
  <c r="C40" i="2"/>
  <c r="B40" i="2"/>
  <c r="E39" i="2"/>
  <c r="F39" i="2" s="1"/>
  <c r="E38" i="2"/>
  <c r="F38" i="2" s="1"/>
  <c r="E37" i="2"/>
  <c r="F37" i="2" s="1"/>
  <c r="E36" i="2"/>
  <c r="F36" i="2" s="1"/>
  <c r="E29" i="2"/>
  <c r="F29" i="2" s="1"/>
  <c r="E28" i="2"/>
  <c r="F28" i="2" s="1"/>
  <c r="D24" i="2"/>
  <c r="C24" i="2"/>
  <c r="B24" i="2"/>
  <c r="E13" i="2"/>
  <c r="F13" i="2" s="1"/>
  <c r="E12" i="2"/>
  <c r="F12" i="2" s="1"/>
  <c r="D8" i="2"/>
  <c r="C8" i="2"/>
  <c r="B8" i="2"/>
  <c r="F7" i="2"/>
  <c r="F6" i="2"/>
  <c r="E5" i="2"/>
  <c r="F5" i="2" s="1"/>
  <c r="E4" i="2"/>
  <c r="F4" i="2" s="1"/>
  <c r="E3" i="2"/>
  <c r="K356" i="1"/>
  <c r="K355" i="1"/>
  <c r="K354" i="1"/>
  <c r="K353" i="1"/>
  <c r="K352" i="1"/>
  <c r="K351" i="1"/>
  <c r="K350" i="1"/>
  <c r="K349" i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J328" i="1"/>
  <c r="K328" i="1" s="1"/>
  <c r="J327" i="1"/>
  <c r="K327" i="1" s="1"/>
  <c r="K326" i="1"/>
  <c r="K325" i="1"/>
  <c r="K324" i="1"/>
  <c r="K323" i="1"/>
  <c r="J322" i="1"/>
  <c r="K322" i="1" s="1"/>
  <c r="J321" i="1"/>
  <c r="K321" i="1" s="1"/>
  <c r="K320" i="1"/>
  <c r="K319" i="1"/>
  <c r="J318" i="1"/>
  <c r="K318" i="1" s="1"/>
  <c r="K317" i="1"/>
  <c r="J316" i="1"/>
  <c r="K316" i="1" s="1"/>
  <c r="J315" i="1"/>
  <c r="K315" i="1" s="1"/>
  <c r="K314" i="1"/>
  <c r="K313" i="1"/>
  <c r="K312" i="1"/>
  <c r="K311" i="1"/>
  <c r="K310" i="1"/>
  <c r="K309" i="1"/>
  <c r="K308" i="1"/>
  <c r="J307" i="1"/>
  <c r="K307" i="1" s="1"/>
  <c r="J306" i="1"/>
  <c r="K306" i="1" s="1"/>
  <c r="K305" i="1"/>
  <c r="J304" i="1"/>
  <c r="K304" i="1" s="1"/>
  <c r="K303" i="1"/>
  <c r="K302" i="1"/>
  <c r="K301" i="1"/>
  <c r="K300" i="1"/>
  <c r="K299" i="1"/>
  <c r="K298" i="1"/>
  <c r="K297" i="1"/>
  <c r="K296" i="1"/>
  <c r="J295" i="1"/>
  <c r="K295" i="1" s="1"/>
  <c r="K294" i="1"/>
  <c r="J293" i="1"/>
  <c r="K293" i="1" s="1"/>
  <c r="J292" i="1"/>
  <c r="K292" i="1" s="1"/>
  <c r="K291" i="1"/>
  <c r="J290" i="1"/>
  <c r="K290" i="1" s="1"/>
  <c r="J289" i="1"/>
  <c r="K289" i="1" s="1"/>
  <c r="K288" i="1"/>
  <c r="J287" i="1"/>
  <c r="K287" i="1" s="1"/>
  <c r="J286" i="1"/>
  <c r="K286" i="1" s="1"/>
  <c r="J285" i="1"/>
  <c r="K285" i="1" s="1"/>
  <c r="J284" i="1"/>
  <c r="K284" i="1" s="1"/>
  <c r="J283" i="1"/>
  <c r="K283" i="1" s="1"/>
  <c r="J282" i="1"/>
  <c r="K282" i="1" s="1"/>
  <c r="J281" i="1"/>
  <c r="K281" i="1" s="1"/>
  <c r="K280" i="1"/>
  <c r="K279" i="1"/>
  <c r="J278" i="1"/>
  <c r="K278" i="1" s="1"/>
  <c r="J277" i="1"/>
  <c r="K277" i="1" s="1"/>
  <c r="K276" i="1"/>
  <c r="K275" i="1"/>
  <c r="K274" i="1"/>
  <c r="J273" i="1"/>
  <c r="K273" i="1" s="1"/>
  <c r="K272" i="1"/>
  <c r="K271" i="1"/>
  <c r="K270" i="1"/>
  <c r="J269" i="1"/>
  <c r="K269" i="1" s="1"/>
  <c r="K268" i="1"/>
  <c r="J267" i="1"/>
  <c r="K267" i="1" s="1"/>
  <c r="K266" i="1"/>
  <c r="J265" i="1"/>
  <c r="K265" i="1" s="1"/>
  <c r="J264" i="1"/>
  <c r="K264" i="1" s="1"/>
  <c r="K263" i="1"/>
  <c r="J262" i="1"/>
  <c r="K262" i="1" s="1"/>
  <c r="J261" i="1"/>
  <c r="K261" i="1" s="1"/>
  <c r="J260" i="1"/>
  <c r="K260" i="1" s="1"/>
  <c r="J259" i="1"/>
  <c r="K259" i="1" s="1"/>
  <c r="J258" i="1"/>
  <c r="K258" i="1" s="1"/>
  <c r="J257" i="1"/>
  <c r="K257" i="1" s="1"/>
  <c r="J256" i="1"/>
  <c r="K256" i="1" s="1"/>
  <c r="J255" i="1"/>
  <c r="K255" i="1" s="1"/>
  <c r="K254" i="1"/>
  <c r="J253" i="1"/>
  <c r="K253" i="1" s="1"/>
  <c r="K252" i="1"/>
  <c r="J251" i="1"/>
  <c r="K251" i="1" s="1"/>
  <c r="J250" i="1"/>
  <c r="K250" i="1" s="1"/>
  <c r="J249" i="1"/>
  <c r="K249" i="1" s="1"/>
  <c r="K248" i="1"/>
  <c r="K247" i="1"/>
  <c r="J246" i="1"/>
  <c r="K246" i="1" s="1"/>
  <c r="J245" i="1"/>
  <c r="K245" i="1" s="1"/>
  <c r="J244" i="1"/>
  <c r="K244" i="1" s="1"/>
  <c r="K243" i="1"/>
  <c r="J242" i="1"/>
  <c r="K242" i="1" s="1"/>
  <c r="K241" i="1"/>
  <c r="J240" i="1"/>
  <c r="K240" i="1" s="1"/>
  <c r="J239" i="1"/>
  <c r="K239" i="1" s="1"/>
  <c r="J238" i="1"/>
  <c r="K238" i="1" s="1"/>
  <c r="K237" i="1"/>
  <c r="J236" i="1"/>
  <c r="K236" i="1" s="1"/>
  <c r="J235" i="1"/>
  <c r="K235" i="1" s="1"/>
  <c r="J234" i="1"/>
  <c r="K234" i="1" s="1"/>
  <c r="J233" i="1"/>
  <c r="K233" i="1" s="1"/>
  <c r="K232" i="1"/>
  <c r="J231" i="1"/>
  <c r="K231" i="1" s="1"/>
  <c r="J230" i="1"/>
  <c r="K230" i="1" s="1"/>
  <c r="K229" i="1"/>
  <c r="J228" i="1"/>
  <c r="K228" i="1" s="1"/>
  <c r="J227" i="1"/>
  <c r="K227" i="1" s="1"/>
  <c r="K226" i="1"/>
  <c r="J225" i="1"/>
  <c r="K225" i="1" s="1"/>
  <c r="K224" i="1"/>
  <c r="J223" i="1"/>
  <c r="K223" i="1" s="1"/>
  <c r="K222" i="1"/>
  <c r="K221" i="1"/>
  <c r="K220" i="1"/>
  <c r="J219" i="1"/>
  <c r="K219" i="1" s="1"/>
  <c r="K218" i="1"/>
  <c r="K217" i="1"/>
  <c r="K216" i="1"/>
  <c r="K215" i="1"/>
  <c r="K214" i="1"/>
  <c r="K213" i="1"/>
  <c r="J212" i="1"/>
  <c r="K212" i="1" s="1"/>
  <c r="K211" i="1"/>
  <c r="J210" i="1"/>
  <c r="K210" i="1" s="1"/>
  <c r="K209" i="1"/>
  <c r="J208" i="1"/>
  <c r="K208" i="1" s="1"/>
  <c r="J207" i="1"/>
  <c r="K207" i="1" s="1"/>
  <c r="K206" i="1"/>
  <c r="K205" i="1"/>
  <c r="K204" i="1"/>
  <c r="K203" i="1"/>
  <c r="K202" i="1"/>
  <c r="J201" i="1"/>
  <c r="K201" i="1" s="1"/>
  <c r="J200" i="1"/>
  <c r="K200" i="1" s="1"/>
  <c r="K199" i="1"/>
  <c r="K198" i="1"/>
  <c r="K197" i="1"/>
  <c r="J196" i="1"/>
  <c r="K196" i="1" s="1"/>
  <c r="J195" i="1"/>
  <c r="K195" i="1" s="1"/>
  <c r="K194" i="1"/>
  <c r="J193" i="1"/>
  <c r="K193" i="1" s="1"/>
  <c r="J192" i="1"/>
  <c r="K192" i="1" s="1"/>
  <c r="J191" i="1"/>
  <c r="K191" i="1" s="1"/>
  <c r="J190" i="1"/>
  <c r="K190" i="1" s="1"/>
  <c r="J189" i="1"/>
  <c r="K189" i="1" s="1"/>
  <c r="K188" i="1"/>
  <c r="J187" i="1"/>
  <c r="K187" i="1" s="1"/>
  <c r="J186" i="1"/>
  <c r="K186" i="1" s="1"/>
  <c r="K185" i="1"/>
  <c r="K184" i="1"/>
  <c r="J183" i="1"/>
  <c r="K183" i="1" s="1"/>
  <c r="K182" i="1"/>
  <c r="J181" i="1"/>
  <c r="K181" i="1" s="1"/>
  <c r="K180" i="1"/>
  <c r="K179" i="1"/>
  <c r="K178" i="1"/>
  <c r="K177" i="1"/>
  <c r="J176" i="1"/>
  <c r="K176" i="1" s="1"/>
  <c r="K175" i="1"/>
  <c r="K174" i="1"/>
  <c r="K173" i="1"/>
  <c r="J172" i="1"/>
  <c r="K172" i="1" s="1"/>
  <c r="J171" i="1"/>
  <c r="K171" i="1" s="1"/>
  <c r="K170" i="1"/>
  <c r="J169" i="1"/>
  <c r="K169" i="1" s="1"/>
  <c r="J168" i="1"/>
  <c r="K168" i="1" s="1"/>
  <c r="J167" i="1"/>
  <c r="K167" i="1" s="1"/>
  <c r="K166" i="1"/>
  <c r="J165" i="1"/>
  <c r="K165" i="1" s="1"/>
  <c r="J164" i="1"/>
  <c r="K164" i="1" s="1"/>
  <c r="K163" i="1"/>
  <c r="J162" i="1"/>
  <c r="K162" i="1" s="1"/>
  <c r="J161" i="1"/>
  <c r="K161" i="1" s="1"/>
  <c r="J160" i="1"/>
  <c r="K160" i="1" s="1"/>
  <c r="J159" i="1"/>
  <c r="K159" i="1" s="1"/>
  <c r="J158" i="1"/>
  <c r="K158" i="1" s="1"/>
  <c r="K157" i="1"/>
  <c r="K156" i="1"/>
  <c r="K155" i="1"/>
  <c r="K154" i="1"/>
  <c r="J153" i="1"/>
  <c r="K153" i="1" s="1"/>
  <c r="K152" i="1"/>
  <c r="J151" i="1"/>
  <c r="K151" i="1" s="1"/>
  <c r="J150" i="1"/>
  <c r="K150" i="1" s="1"/>
  <c r="K149" i="1"/>
  <c r="K148" i="1"/>
  <c r="J147" i="1"/>
  <c r="K147" i="1" s="1"/>
  <c r="J146" i="1"/>
  <c r="K146" i="1" s="1"/>
  <c r="K145" i="1"/>
  <c r="K144" i="1"/>
  <c r="K143" i="1"/>
  <c r="J142" i="1"/>
  <c r="K142" i="1" s="1"/>
  <c r="K141" i="1"/>
  <c r="K140" i="1"/>
  <c r="J139" i="1"/>
  <c r="K139" i="1" s="1"/>
  <c r="K138" i="1"/>
  <c r="J137" i="1"/>
  <c r="K137" i="1" s="1"/>
  <c r="J136" i="1"/>
  <c r="K136" i="1" s="1"/>
  <c r="K135" i="1"/>
  <c r="J134" i="1"/>
  <c r="K134" i="1" s="1"/>
  <c r="J133" i="1"/>
  <c r="K133" i="1" s="1"/>
  <c r="K132" i="1"/>
  <c r="J131" i="1"/>
  <c r="K131" i="1" s="1"/>
  <c r="K130" i="1"/>
  <c r="J129" i="1"/>
  <c r="K129" i="1" s="1"/>
  <c r="K128" i="1"/>
  <c r="J127" i="1"/>
  <c r="K127" i="1" s="1"/>
  <c r="J126" i="1"/>
  <c r="K126" i="1" s="1"/>
  <c r="J125" i="1"/>
  <c r="K125" i="1" s="1"/>
  <c r="J124" i="1"/>
  <c r="K124" i="1" s="1"/>
  <c r="J123" i="1"/>
  <c r="K123" i="1" s="1"/>
  <c r="K122" i="1"/>
  <c r="J121" i="1"/>
  <c r="K121" i="1" s="1"/>
  <c r="J120" i="1"/>
  <c r="K120" i="1" s="1"/>
  <c r="J119" i="1"/>
  <c r="K119" i="1" s="1"/>
  <c r="K118" i="1"/>
  <c r="J117" i="1"/>
  <c r="K117" i="1" s="1"/>
  <c r="J116" i="1"/>
  <c r="K116" i="1" s="1"/>
  <c r="K115" i="1"/>
  <c r="K114" i="1"/>
  <c r="J113" i="1"/>
  <c r="K113" i="1" s="1"/>
  <c r="J112" i="1"/>
  <c r="K112" i="1" s="1"/>
  <c r="J111" i="1"/>
  <c r="K111" i="1" s="1"/>
  <c r="K110" i="1"/>
  <c r="J109" i="1"/>
  <c r="K109" i="1" s="1"/>
  <c r="K108" i="1"/>
  <c r="J107" i="1"/>
  <c r="K107" i="1" s="1"/>
  <c r="J106" i="1"/>
  <c r="K106" i="1" s="1"/>
  <c r="K105" i="1"/>
  <c r="K104" i="1"/>
  <c r="J103" i="1"/>
  <c r="K103" i="1" s="1"/>
  <c r="J102" i="1"/>
  <c r="K102" i="1" s="1"/>
  <c r="K101" i="1"/>
  <c r="K100" i="1"/>
  <c r="J99" i="1"/>
  <c r="K99" i="1" s="1"/>
  <c r="J98" i="1"/>
  <c r="K98" i="1" s="1"/>
  <c r="K97" i="1"/>
  <c r="J96" i="1"/>
  <c r="K96" i="1" s="1"/>
  <c r="K95" i="1"/>
  <c r="J94" i="1"/>
  <c r="K94" i="1" s="1"/>
  <c r="J93" i="1"/>
  <c r="K93" i="1" s="1"/>
  <c r="K92" i="1"/>
  <c r="J91" i="1"/>
  <c r="K91" i="1" s="1"/>
  <c r="J90" i="1"/>
  <c r="K90" i="1" s="1"/>
  <c r="K89" i="1"/>
  <c r="K88" i="1"/>
  <c r="J87" i="1"/>
  <c r="K87" i="1" s="1"/>
  <c r="J86" i="1"/>
  <c r="K86" i="1" s="1"/>
  <c r="J85" i="1"/>
  <c r="K85" i="1" s="1"/>
  <c r="J84" i="1"/>
  <c r="K84" i="1" s="1"/>
  <c r="K83" i="1"/>
  <c r="J82" i="1"/>
  <c r="K82" i="1" s="1"/>
  <c r="J81" i="1"/>
  <c r="K81" i="1" s="1"/>
  <c r="K80" i="1"/>
  <c r="J79" i="1"/>
  <c r="K79" i="1" s="1"/>
  <c r="J78" i="1"/>
  <c r="K78" i="1" s="1"/>
  <c r="J77" i="1"/>
  <c r="K77" i="1" s="1"/>
  <c r="J76" i="1"/>
  <c r="K76" i="1" s="1"/>
  <c r="J75" i="1"/>
  <c r="K75" i="1" s="1"/>
  <c r="J74" i="1"/>
  <c r="K74" i="1" s="1"/>
  <c r="K73" i="1"/>
  <c r="K72" i="1"/>
  <c r="K71" i="1"/>
  <c r="J70" i="1"/>
  <c r="K70" i="1" s="1"/>
  <c r="K69" i="1"/>
  <c r="J68" i="1"/>
  <c r="K68" i="1" s="1"/>
  <c r="J67" i="1"/>
  <c r="K67" i="1" s="1"/>
  <c r="J66" i="1"/>
  <c r="K66" i="1" s="1"/>
  <c r="J65" i="1"/>
  <c r="K65" i="1" s="1"/>
  <c r="J64" i="1"/>
  <c r="K64" i="1" s="1"/>
  <c r="J63" i="1"/>
  <c r="K63" i="1" s="1"/>
  <c r="J62" i="1"/>
  <c r="K62" i="1" s="1"/>
  <c r="K61" i="1"/>
  <c r="K60" i="1"/>
  <c r="K59" i="1"/>
  <c r="K58" i="1"/>
  <c r="J57" i="1"/>
  <c r="K57" i="1" s="1"/>
  <c r="J56" i="1"/>
  <c r="K56" i="1" s="1"/>
  <c r="J55" i="1"/>
  <c r="K55" i="1" s="1"/>
  <c r="K54" i="1"/>
  <c r="J53" i="1"/>
  <c r="K53" i="1" s="1"/>
  <c r="J52" i="1"/>
  <c r="K52" i="1" s="1"/>
  <c r="K51" i="1"/>
  <c r="K50" i="1"/>
  <c r="J49" i="1"/>
  <c r="K49" i="1" s="1"/>
  <c r="K48" i="1"/>
  <c r="K47" i="1"/>
  <c r="K46" i="1"/>
  <c r="K45" i="1"/>
  <c r="J44" i="1"/>
  <c r="K44" i="1" s="1"/>
  <c r="K43" i="1"/>
  <c r="J42" i="1"/>
  <c r="K42" i="1" s="1"/>
  <c r="J41" i="1"/>
  <c r="K41" i="1" s="1"/>
  <c r="J40" i="1"/>
  <c r="K40" i="1" s="1"/>
  <c r="K39" i="1"/>
  <c r="J38" i="1"/>
  <c r="K38" i="1" s="1"/>
  <c r="J37" i="1"/>
  <c r="K37" i="1" s="1"/>
  <c r="K36" i="1"/>
  <c r="J35" i="1"/>
  <c r="K35" i="1" s="1"/>
  <c r="J34" i="1"/>
  <c r="K34" i="1" s="1"/>
  <c r="J33" i="1"/>
  <c r="K33" i="1" s="1"/>
  <c r="J32" i="1"/>
  <c r="K32" i="1" s="1"/>
  <c r="J31" i="1"/>
  <c r="K31" i="1" s="1"/>
  <c r="K30" i="1"/>
  <c r="J29" i="1"/>
  <c r="K29" i="1" s="1"/>
  <c r="K28" i="1"/>
  <c r="K27" i="1"/>
  <c r="K26" i="1"/>
  <c r="J25" i="1"/>
  <c r="K25" i="1" s="1"/>
  <c r="K24" i="1"/>
  <c r="J23" i="1"/>
  <c r="K23" i="1" s="1"/>
  <c r="J22" i="1"/>
  <c r="K22" i="1" s="1"/>
  <c r="J21" i="1"/>
  <c r="K21" i="1" s="1"/>
  <c r="K20" i="1"/>
  <c r="K19" i="1"/>
  <c r="J18" i="1"/>
  <c r="K18" i="1" s="1"/>
  <c r="J17" i="1"/>
  <c r="K17" i="1" s="1"/>
  <c r="J16" i="1"/>
  <c r="K16" i="1" s="1"/>
  <c r="K15" i="1"/>
  <c r="J14" i="1"/>
  <c r="K14" i="1" s="1"/>
  <c r="J13" i="1"/>
  <c r="K13" i="1" s="1"/>
  <c r="J12" i="1"/>
  <c r="K12" i="1" s="1"/>
  <c r="K11" i="1"/>
  <c r="K9" i="1"/>
  <c r="J9" i="1"/>
  <c r="H9" i="1"/>
  <c r="D9" i="1"/>
  <c r="L11" i="1"/>
  <c r="L12" i="1" s="1"/>
  <c r="L13" i="1" s="1"/>
  <c r="L14" i="1" s="1"/>
  <c r="L15" i="1" s="1"/>
  <c r="L16" i="1" s="1"/>
  <c r="L17" i="1" s="1"/>
  <c r="L18" i="1" s="1"/>
  <c r="L19" i="1" s="1"/>
  <c r="L20" i="1" s="1"/>
  <c r="L21" i="1" s="1"/>
  <c r="L22" i="1" s="1"/>
  <c r="L23" i="1" s="1"/>
  <c r="L24" i="1" s="1"/>
  <c r="L25" i="1" s="1"/>
  <c r="L26" i="1" s="1"/>
  <c r="L27" i="1" s="1"/>
  <c r="L28" i="1" s="1"/>
  <c r="L29" i="1" s="1"/>
  <c r="L30" i="1" s="1"/>
  <c r="L31" i="1" s="1"/>
  <c r="L32" i="1" s="1"/>
  <c r="L33" i="1" s="1"/>
  <c r="L34" i="1" s="1"/>
  <c r="L35" i="1" s="1"/>
  <c r="L36" i="1" s="1"/>
  <c r="L37" i="1" s="1"/>
  <c r="L38" i="1" s="1"/>
  <c r="L39" i="1" s="1"/>
  <c r="L40" i="1" s="1"/>
  <c r="L41" i="1" s="1"/>
  <c r="L42" i="1" s="1"/>
  <c r="L43" i="1" s="1"/>
  <c r="L44" i="1" s="1"/>
  <c r="L45" i="1" s="1"/>
  <c r="L46" i="1" s="1"/>
  <c r="L47" i="1" s="1"/>
  <c r="L48" i="1" s="1"/>
  <c r="L49" i="1" s="1"/>
  <c r="L50" i="1" s="1"/>
  <c r="L51" i="1" s="1"/>
  <c r="L52" i="1" s="1"/>
  <c r="L53" i="1" s="1"/>
  <c r="L54" i="1" s="1"/>
  <c r="L55" i="1" s="1"/>
  <c r="L56" i="1" s="1"/>
  <c r="L57" i="1" s="1"/>
  <c r="L58" i="1" s="1"/>
  <c r="L59" i="1" s="1"/>
  <c r="L60" i="1" s="1"/>
  <c r="L61" i="1" s="1"/>
  <c r="L62" i="1" s="1"/>
  <c r="L63" i="1" s="1"/>
  <c r="L64" i="1" s="1"/>
  <c r="L65" i="1" s="1"/>
  <c r="L66" i="1" s="1"/>
  <c r="L67" i="1" s="1"/>
  <c r="L68" i="1" s="1"/>
  <c r="L69" i="1" s="1"/>
  <c r="L70" i="1" s="1"/>
  <c r="L71" i="1" s="1"/>
  <c r="L72" i="1" s="1"/>
  <c r="L73" i="1" s="1"/>
  <c r="L74" i="1" s="1"/>
  <c r="L75" i="1" s="1"/>
  <c r="L76" i="1" s="1"/>
  <c r="L77" i="1" s="1"/>
  <c r="L78" i="1" s="1"/>
  <c r="L79" i="1" s="1"/>
  <c r="L80" i="1" s="1"/>
  <c r="L81" i="1" s="1"/>
  <c r="L82" i="1" s="1"/>
  <c r="L83" i="1" s="1"/>
  <c r="L84" i="1" s="1"/>
  <c r="L85" i="1" s="1"/>
  <c r="L86" i="1" s="1"/>
  <c r="L87" i="1" s="1"/>
  <c r="L88" i="1" s="1"/>
  <c r="L89" i="1" s="1"/>
  <c r="L90" i="1" s="1"/>
  <c r="L91" i="1" s="1"/>
  <c r="L92" i="1" s="1"/>
  <c r="L93" i="1" s="1"/>
  <c r="L94" i="1" s="1"/>
  <c r="L95" i="1" s="1"/>
  <c r="L96" i="1" s="1"/>
  <c r="L97" i="1" s="1"/>
  <c r="L98" i="1" s="1"/>
  <c r="L99" i="1" s="1"/>
  <c r="L100" i="1" s="1"/>
  <c r="L101" i="1" s="1"/>
  <c r="L102" i="1" s="1"/>
  <c r="L103" i="1" s="1"/>
  <c r="L104" i="1" s="1"/>
  <c r="L105" i="1" s="1"/>
  <c r="L106" i="1" s="1"/>
  <c r="L107" i="1" s="1"/>
  <c r="L108" i="1" s="1"/>
  <c r="L109" i="1" s="1"/>
  <c r="L110" i="1" s="1"/>
  <c r="L111" i="1" s="1"/>
  <c r="L112" i="1" s="1"/>
  <c r="L113" i="1" s="1"/>
  <c r="L114" i="1" s="1"/>
  <c r="L115" i="1" s="1"/>
  <c r="L116" i="1" s="1"/>
  <c r="L117" i="1" s="1"/>
  <c r="L118" i="1" s="1"/>
  <c r="L119" i="1" s="1"/>
  <c r="L120" i="1" s="1"/>
  <c r="L121" i="1" s="1"/>
  <c r="L122" i="1" s="1"/>
  <c r="L123" i="1" s="1"/>
  <c r="L124" i="1" s="1"/>
  <c r="L125" i="1" s="1"/>
  <c r="L126" i="1" s="1"/>
  <c r="L127" i="1" s="1"/>
  <c r="L128" i="1" s="1"/>
  <c r="L129" i="1" s="1"/>
  <c r="L130" i="1" s="1"/>
  <c r="L131" i="1" s="1"/>
  <c r="L132" i="1" s="1"/>
  <c r="L133" i="1" s="1"/>
  <c r="L134" i="1" s="1"/>
  <c r="L135" i="1" s="1"/>
  <c r="L136" i="1" s="1"/>
  <c r="L137" i="1" s="1"/>
  <c r="L138" i="1" s="1"/>
  <c r="L139" i="1" s="1"/>
  <c r="L140" i="1" s="1"/>
  <c r="L141" i="1" s="1"/>
  <c r="L142" i="1" s="1"/>
  <c r="L143" i="1" s="1"/>
  <c r="L144" i="1" s="1"/>
  <c r="L145" i="1" s="1"/>
  <c r="L146" i="1" s="1"/>
  <c r="L147" i="1" s="1"/>
  <c r="L148" i="1" s="1"/>
  <c r="L149" i="1" s="1"/>
  <c r="L150" i="1" s="1"/>
  <c r="L151" i="1" s="1"/>
  <c r="L152" i="1" s="1"/>
  <c r="L153" i="1" s="1"/>
  <c r="L154" i="1" s="1"/>
  <c r="L155" i="1" s="1"/>
  <c r="L156" i="1" s="1"/>
  <c r="L157" i="1" s="1"/>
  <c r="L158" i="1" s="1"/>
  <c r="L159" i="1" s="1"/>
  <c r="L160" i="1" s="1"/>
  <c r="L161" i="1" s="1"/>
  <c r="L162" i="1" s="1"/>
  <c r="L163" i="1" s="1"/>
  <c r="L164" i="1" s="1"/>
  <c r="L165" i="1" s="1"/>
  <c r="L166" i="1" s="1"/>
  <c r="L167" i="1" s="1"/>
  <c r="L168" i="1" s="1"/>
  <c r="L169" i="1" s="1"/>
  <c r="L170" i="1" s="1"/>
  <c r="L171" i="1" s="1"/>
  <c r="L172" i="1" s="1"/>
  <c r="L173" i="1" s="1"/>
  <c r="L174" i="1" s="1"/>
  <c r="L175" i="1" s="1"/>
  <c r="L176" i="1" s="1"/>
  <c r="L177" i="1" s="1"/>
  <c r="L178" i="1" s="1"/>
  <c r="L179" i="1" s="1"/>
  <c r="L180" i="1" s="1"/>
  <c r="L181" i="1" s="1"/>
  <c r="L182" i="1" s="1"/>
  <c r="L183" i="1" s="1"/>
  <c r="L184" i="1" s="1"/>
  <c r="L185" i="1" s="1"/>
  <c r="L186" i="1" s="1"/>
  <c r="L187" i="1" s="1"/>
  <c r="L188" i="1" s="1"/>
  <c r="L189" i="1" s="1"/>
  <c r="L190" i="1" s="1"/>
  <c r="L191" i="1" s="1"/>
  <c r="L192" i="1" s="1"/>
  <c r="L193" i="1" s="1"/>
  <c r="L194" i="1" s="1"/>
  <c r="L195" i="1" s="1"/>
  <c r="L196" i="1" s="1"/>
  <c r="L197" i="1" s="1"/>
  <c r="L198" i="1" s="1"/>
  <c r="L199" i="1" s="1"/>
  <c r="L200" i="1" s="1"/>
  <c r="L201" i="1" s="1"/>
  <c r="L202" i="1" s="1"/>
  <c r="L203" i="1" s="1"/>
  <c r="L204" i="1" s="1"/>
  <c r="L205" i="1" s="1"/>
  <c r="L206" i="1" s="1"/>
  <c r="L207" i="1" s="1"/>
  <c r="L208" i="1" s="1"/>
  <c r="L209" i="1" s="1"/>
  <c r="L210" i="1" s="1"/>
  <c r="L211" i="1" s="1"/>
  <c r="L212" i="1" s="1"/>
  <c r="L213" i="1" s="1"/>
  <c r="L214" i="1" s="1"/>
  <c r="L215" i="1" s="1"/>
  <c r="L216" i="1" s="1"/>
  <c r="L217" i="1" s="1"/>
  <c r="L218" i="1" s="1"/>
  <c r="L219" i="1" s="1"/>
  <c r="L220" i="1" s="1"/>
  <c r="L221" i="1" s="1"/>
  <c r="L222" i="1" s="1"/>
  <c r="L223" i="1" s="1"/>
  <c r="L224" i="1" s="1"/>
  <c r="L225" i="1" s="1"/>
  <c r="L226" i="1" s="1"/>
  <c r="L227" i="1" s="1"/>
  <c r="L228" i="1" s="1"/>
  <c r="L229" i="1" s="1"/>
  <c r="L230" i="1" s="1"/>
  <c r="L231" i="1" s="1"/>
  <c r="L232" i="1" s="1"/>
  <c r="L233" i="1" s="1"/>
  <c r="L234" i="1" s="1"/>
  <c r="L235" i="1" s="1"/>
  <c r="L236" i="1" s="1"/>
  <c r="E8" i="2" l="1"/>
  <c r="F8" i="2" s="1"/>
  <c r="F3" i="2"/>
  <c r="E24" i="2"/>
  <c r="F24" i="2" s="1"/>
  <c r="E40" i="2"/>
  <c r="F40" i="2" s="1"/>
  <c r="C56" i="2"/>
  <c r="E44" i="2"/>
  <c r="F44" i="2" s="1"/>
  <c r="E56" i="2"/>
  <c r="F56" i="2" s="1"/>
  <c r="C72" i="2"/>
  <c r="E60" i="2"/>
  <c r="F60" i="2" s="1"/>
  <c r="E72" i="2"/>
  <c r="F72" i="2" s="1"/>
  <c r="C88" i="2"/>
  <c r="E76" i="2"/>
  <c r="F76" i="2" s="1"/>
  <c r="E88" i="2"/>
  <c r="F88" i="2" s="1"/>
  <c r="C104" i="2"/>
  <c r="E100" i="2"/>
  <c r="F100" i="2" s="1"/>
  <c r="E104" i="2"/>
  <c r="F104" i="2" s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A1" i="1" l="1"/>
</calcChain>
</file>

<file path=xl/sharedStrings.xml><?xml version="1.0" encoding="utf-8"?>
<sst xmlns="http://schemas.openxmlformats.org/spreadsheetml/2006/main" count="1682" uniqueCount="99">
  <si>
    <t>Date</t>
  </si>
  <si>
    <t>Away Team</t>
  </si>
  <si>
    <t>Home Team</t>
  </si>
  <si>
    <t>Selection</t>
  </si>
  <si>
    <t>Line Taken</t>
  </si>
  <si>
    <t>Closing Line</t>
  </si>
  <si>
    <t>Bookie</t>
  </si>
  <si>
    <t>Stake</t>
  </si>
  <si>
    <t>Odds</t>
  </si>
  <si>
    <t>Return</t>
  </si>
  <si>
    <t>P &amp; L</t>
  </si>
  <si>
    <t>Total</t>
  </si>
  <si>
    <t>Houston Texans</t>
  </si>
  <si>
    <t>Kansas City Chiefs</t>
  </si>
  <si>
    <t>Away</t>
  </si>
  <si>
    <t>Paddy Power</t>
  </si>
  <si>
    <t>Unders</t>
  </si>
  <si>
    <t>Unibet</t>
  </si>
  <si>
    <t>Chicago Bears</t>
  </si>
  <si>
    <t>Detroit Lions</t>
  </si>
  <si>
    <t>Cleveland Browns</t>
  </si>
  <si>
    <t>Baltimore Ravens</t>
  </si>
  <si>
    <t>Will Hill</t>
  </si>
  <si>
    <t>Green Bay Packers</t>
  </si>
  <si>
    <t>Minnesota Vikings</t>
  </si>
  <si>
    <t>Dallas Cowboys</t>
  </si>
  <si>
    <t>Los Angeles Rams</t>
  </si>
  <si>
    <t>Home</t>
  </si>
  <si>
    <t>10 Bet</t>
  </si>
  <si>
    <t>Atlanta Falcons</t>
  </si>
  <si>
    <t>Redzone</t>
  </si>
  <si>
    <t>Buffalo Bills</t>
  </si>
  <si>
    <t>Miami Dolphins</t>
  </si>
  <si>
    <t>Detriot Lions</t>
  </si>
  <si>
    <t>Arizona Cardinals</t>
  </si>
  <si>
    <t>Seattle Seahawks</t>
  </si>
  <si>
    <t>Bet365</t>
  </si>
  <si>
    <t>Las Vegas Raiders</t>
  </si>
  <si>
    <t>Washington Football Team</t>
  </si>
  <si>
    <t>Jacksonville Jaguars</t>
  </si>
  <si>
    <t>10Bet</t>
  </si>
  <si>
    <t>San Francisco 49ers</t>
  </si>
  <si>
    <t>Indianapolis Colts</t>
  </si>
  <si>
    <t>Pittsburgh Steelers</t>
  </si>
  <si>
    <t>Betfred</t>
  </si>
  <si>
    <t>Tennessee Titans</t>
  </si>
  <si>
    <t>Carolina Panthers</t>
  </si>
  <si>
    <t>Los Angeles Chargers</t>
  </si>
  <si>
    <t>Denver Broncos</t>
  </si>
  <si>
    <t>San Fransisco 49ers</t>
  </si>
  <si>
    <t>Betfair</t>
  </si>
  <si>
    <t>New Orleans Saints</t>
  </si>
  <si>
    <t>Tampa Bay Buccaneers</t>
  </si>
  <si>
    <t>Philadelphia Eagles</t>
  </si>
  <si>
    <t>New York Giants</t>
  </si>
  <si>
    <t>Sky Bet</t>
  </si>
  <si>
    <t>SpreadEx</t>
  </si>
  <si>
    <t>Bet Victor</t>
  </si>
  <si>
    <t>Smartkets</t>
  </si>
  <si>
    <t>Mansion Bet</t>
  </si>
  <si>
    <t>Overs</t>
  </si>
  <si>
    <t>3.5/4</t>
  </si>
  <si>
    <t>Cincinnati Bengals</t>
  </si>
  <si>
    <t>Vbet</t>
  </si>
  <si>
    <t>New England Patriots</t>
  </si>
  <si>
    <t>New York Jets</t>
  </si>
  <si>
    <t>Coral</t>
  </si>
  <si>
    <t>Boyle Sports</t>
  </si>
  <si>
    <t>Overall</t>
  </si>
  <si>
    <t>Selections</t>
  </si>
  <si>
    <t xml:space="preserve"> Staked </t>
  </si>
  <si>
    <t xml:space="preserve"> Return </t>
  </si>
  <si>
    <t xml:space="preserve"> Profit </t>
  </si>
  <si>
    <t>R.O.I</t>
  </si>
  <si>
    <t>TOTAL</t>
  </si>
  <si>
    <t>Jan</t>
  </si>
  <si>
    <t>Feb</t>
  </si>
  <si>
    <t>Mar</t>
  </si>
  <si>
    <t>Apr</t>
  </si>
  <si>
    <t>May</t>
  </si>
  <si>
    <t>June</t>
  </si>
  <si>
    <t>July</t>
  </si>
  <si>
    <t>Aug</t>
  </si>
  <si>
    <t>Sep</t>
  </si>
  <si>
    <t>Oct</t>
  </si>
  <si>
    <t>Nov</t>
  </si>
  <si>
    <t>Dec</t>
  </si>
  <si>
    <t>2021/22</t>
  </si>
  <si>
    <t>2020/21</t>
  </si>
  <si>
    <t>\</t>
  </si>
  <si>
    <t>2022/23</t>
  </si>
  <si>
    <t>Washington Commanders</t>
  </si>
  <si>
    <t>Sporting Index</t>
  </si>
  <si>
    <t>Live Score Bet</t>
  </si>
  <si>
    <t>Ladbrokes</t>
  </si>
  <si>
    <t>Betway</t>
  </si>
  <si>
    <t>2023/24</t>
  </si>
  <si>
    <t>BetMGM</t>
  </si>
  <si>
    <t>2024/25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</si>
</sst>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£&quot;* #,##0.00_-;\-&quot;£&quot;* #,##0.00_-;_-&quot;£&quot;* &quot;-&quot;??_-;_-@_-"/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72"/>
      <color rgb="FF00B05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2">
    <xf numFmtId="0" fontId="0" fillId="0" borderId="0" xfId="0"/>
    <xf numFmtId="14" fontId="0" fillId="0" borderId="0" xfId="0" applyNumberFormat="1" applyAlignment="1">
      <alignment horizontal="left"/>
    </xf>
    <xf numFmtId="44" fontId="0" fillId="0" borderId="0" xfId="0" applyNumberFormat="1" applyAlignment="1">
      <alignment horizontal="left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2" fontId="4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0" fontId="0" fillId="0" borderId="2" xfId="0" applyNumberFormat="1" applyBorder="1" applyAlignment="1">
      <alignment horizontal="center"/>
    </xf>
    <xf numFmtId="2" fontId="2" fillId="0" borderId="0" xfId="0" applyNumberFormat="1" applyFont="1" applyAlignment="1">
      <alignment horizontal="center"/>
    </xf>
    <xf numFmtId="10" fontId="2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0" fontId="7" fillId="0" borderId="2" xfId="0" applyFont="1" applyBorder="1" applyAlignment="1">
      <alignment horizontal="center"/>
    </xf>
    <xf numFmtId="2" fontId="7" fillId="0" borderId="2" xfId="0" applyNumberFormat="1" applyFont="1" applyBorder="1" applyAlignment="1">
      <alignment horizontal="center"/>
    </xf>
    <xf numFmtId="10" fontId="7" fillId="0" borderId="2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0" xfId="0" applyNumberFormat="1" applyAlignment="1">
      <alignment horizontal="center" vertical="center"/>
    </xf>
    <xf numFmtId="44" fontId="3" fillId="0" borderId="0" xfId="1" applyNumberFormat="1" applyFont="1" applyFill="1" applyAlignment="1">
      <alignment horizontal="center" vertical="center"/>
    </xf>
    <xf numFmtId="0" fontId="7" fillId="0" borderId="0" xfId="0" applyFont="1" applyAlignment="1">
      <alignment horizontal="center"/>
    </xf>
  </cellXfs>
  <cellStyles count="2">
    <cellStyle name="Good" xfId="1" builtinId="2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val>
            <c:numRef>
              <c:f>Results!$L$11:$L$356</c:f>
              <c:numCache>
                <c:formatCode>0.00</c:formatCode>
                <c:ptCount val="346"/>
                <c:pt idx="0">
                  <c:v>-1</c:v>
                </c:pt>
                <c:pt idx="1">
                  <c:v>-9.000000000000008E-2</c:v>
                </c:pt>
                <c:pt idx="2">
                  <c:v>0.81999999999999984</c:v>
                </c:pt>
                <c:pt idx="3">
                  <c:v>1.7299999999999998</c:v>
                </c:pt>
                <c:pt idx="4">
                  <c:v>0.72999999999999976</c:v>
                </c:pt>
                <c:pt idx="5">
                  <c:v>1.6599999999999997</c:v>
                </c:pt>
                <c:pt idx="6">
                  <c:v>2.5699999999999994</c:v>
                </c:pt>
                <c:pt idx="7">
                  <c:v>3.4799999999999995</c:v>
                </c:pt>
                <c:pt idx="8">
                  <c:v>2.4799999999999995</c:v>
                </c:pt>
                <c:pt idx="9">
                  <c:v>1.4799999999999995</c:v>
                </c:pt>
                <c:pt idx="10">
                  <c:v>2.3899999999999997</c:v>
                </c:pt>
                <c:pt idx="11">
                  <c:v>3.3</c:v>
                </c:pt>
                <c:pt idx="12">
                  <c:v>4.21</c:v>
                </c:pt>
                <c:pt idx="13">
                  <c:v>3.21</c:v>
                </c:pt>
                <c:pt idx="14">
                  <c:v>4.12</c:v>
                </c:pt>
                <c:pt idx="15">
                  <c:v>4.12</c:v>
                </c:pt>
                <c:pt idx="16">
                  <c:v>3.12</c:v>
                </c:pt>
                <c:pt idx="17">
                  <c:v>2.12</c:v>
                </c:pt>
                <c:pt idx="18">
                  <c:v>3.0300000000000002</c:v>
                </c:pt>
                <c:pt idx="19">
                  <c:v>2.0300000000000002</c:v>
                </c:pt>
                <c:pt idx="20">
                  <c:v>3</c:v>
                </c:pt>
                <c:pt idx="21">
                  <c:v>3.91</c:v>
                </c:pt>
                <c:pt idx="22">
                  <c:v>4.83</c:v>
                </c:pt>
                <c:pt idx="23">
                  <c:v>5.74</c:v>
                </c:pt>
                <c:pt idx="24">
                  <c:v>6.65</c:v>
                </c:pt>
                <c:pt idx="25">
                  <c:v>5.65</c:v>
                </c:pt>
                <c:pt idx="26">
                  <c:v>6.6000000000000005</c:v>
                </c:pt>
                <c:pt idx="27">
                  <c:v>7.5100000000000007</c:v>
                </c:pt>
                <c:pt idx="28">
                  <c:v>6.5100000000000007</c:v>
                </c:pt>
                <c:pt idx="29">
                  <c:v>7.4600000000000009</c:v>
                </c:pt>
                <c:pt idx="30">
                  <c:v>8.370000000000001</c:v>
                </c:pt>
                <c:pt idx="31">
                  <c:v>9.2800000000000011</c:v>
                </c:pt>
                <c:pt idx="32">
                  <c:v>8.2800000000000011</c:v>
                </c:pt>
                <c:pt idx="33">
                  <c:v>9.1900000000000013</c:v>
                </c:pt>
                <c:pt idx="34">
                  <c:v>8.1900000000000013</c:v>
                </c:pt>
                <c:pt idx="35">
                  <c:v>7.1900000000000013</c:v>
                </c:pt>
                <c:pt idx="36">
                  <c:v>6.1900000000000013</c:v>
                </c:pt>
                <c:pt idx="37">
                  <c:v>5.1900000000000013</c:v>
                </c:pt>
                <c:pt idx="38">
                  <c:v>6.1000000000000014</c:v>
                </c:pt>
                <c:pt idx="39">
                  <c:v>6.1000000000000014</c:v>
                </c:pt>
                <c:pt idx="40">
                  <c:v>5.1000000000000014</c:v>
                </c:pt>
                <c:pt idx="41">
                  <c:v>6.0100000000000016</c:v>
                </c:pt>
                <c:pt idx="42">
                  <c:v>6.9200000000000017</c:v>
                </c:pt>
                <c:pt idx="43">
                  <c:v>5.9200000000000017</c:v>
                </c:pt>
                <c:pt idx="44">
                  <c:v>6.8300000000000018</c:v>
                </c:pt>
                <c:pt idx="45">
                  <c:v>7.740000000000002</c:v>
                </c:pt>
                <c:pt idx="46">
                  <c:v>8.6700000000000017</c:v>
                </c:pt>
                <c:pt idx="47">
                  <c:v>7.6700000000000017</c:v>
                </c:pt>
                <c:pt idx="48">
                  <c:v>6.6700000000000017</c:v>
                </c:pt>
                <c:pt idx="49">
                  <c:v>5.6700000000000017</c:v>
                </c:pt>
                <c:pt idx="50">
                  <c:v>4.6700000000000017</c:v>
                </c:pt>
                <c:pt idx="51">
                  <c:v>5.5800000000000018</c:v>
                </c:pt>
                <c:pt idx="52">
                  <c:v>6.490000000000002</c:v>
                </c:pt>
                <c:pt idx="53">
                  <c:v>7.4000000000000021</c:v>
                </c:pt>
                <c:pt idx="54">
                  <c:v>8.3100000000000023</c:v>
                </c:pt>
                <c:pt idx="55">
                  <c:v>9.2200000000000024</c:v>
                </c:pt>
                <c:pt idx="56">
                  <c:v>10.130000000000003</c:v>
                </c:pt>
                <c:pt idx="57">
                  <c:v>11.080000000000002</c:v>
                </c:pt>
                <c:pt idx="58">
                  <c:v>10.080000000000002</c:v>
                </c:pt>
                <c:pt idx="59">
                  <c:v>10.990000000000002</c:v>
                </c:pt>
                <c:pt idx="60">
                  <c:v>9.990000000000002</c:v>
                </c:pt>
                <c:pt idx="61">
                  <c:v>8.990000000000002</c:v>
                </c:pt>
                <c:pt idx="62">
                  <c:v>7.990000000000002</c:v>
                </c:pt>
                <c:pt idx="63">
                  <c:v>8.9000000000000021</c:v>
                </c:pt>
                <c:pt idx="64">
                  <c:v>9.8100000000000023</c:v>
                </c:pt>
                <c:pt idx="65">
                  <c:v>10.740000000000002</c:v>
                </c:pt>
                <c:pt idx="66">
                  <c:v>11.670000000000002</c:v>
                </c:pt>
                <c:pt idx="67">
                  <c:v>12.580000000000002</c:v>
                </c:pt>
                <c:pt idx="68">
                  <c:v>13.450000000000003</c:v>
                </c:pt>
                <c:pt idx="69">
                  <c:v>12.450000000000003</c:v>
                </c:pt>
                <c:pt idx="70">
                  <c:v>13.360000000000003</c:v>
                </c:pt>
                <c:pt idx="71">
                  <c:v>14.270000000000003</c:v>
                </c:pt>
                <c:pt idx="72">
                  <c:v>13.270000000000003</c:v>
                </c:pt>
                <c:pt idx="73">
                  <c:v>14.320000000000004</c:v>
                </c:pt>
                <c:pt idx="74">
                  <c:v>15.240000000000004</c:v>
                </c:pt>
                <c:pt idx="75">
                  <c:v>16.150000000000002</c:v>
                </c:pt>
                <c:pt idx="76">
                  <c:v>17.060000000000002</c:v>
                </c:pt>
                <c:pt idx="77">
                  <c:v>16.060000000000002</c:v>
                </c:pt>
                <c:pt idx="78">
                  <c:v>15.060000000000002</c:v>
                </c:pt>
                <c:pt idx="79">
                  <c:v>15.970000000000002</c:v>
                </c:pt>
                <c:pt idx="80">
                  <c:v>16.900000000000002</c:v>
                </c:pt>
                <c:pt idx="81">
                  <c:v>15.900000000000002</c:v>
                </c:pt>
                <c:pt idx="82">
                  <c:v>16.810000000000002</c:v>
                </c:pt>
                <c:pt idx="83">
                  <c:v>17.740000000000002</c:v>
                </c:pt>
                <c:pt idx="84">
                  <c:v>16.740000000000002</c:v>
                </c:pt>
                <c:pt idx="85">
                  <c:v>17.660000000000004</c:v>
                </c:pt>
                <c:pt idx="86">
                  <c:v>16.660000000000004</c:v>
                </c:pt>
                <c:pt idx="87">
                  <c:v>17.570000000000004</c:v>
                </c:pt>
                <c:pt idx="88">
                  <c:v>18.480000000000004</c:v>
                </c:pt>
                <c:pt idx="89">
                  <c:v>17.480000000000004</c:v>
                </c:pt>
                <c:pt idx="90">
                  <c:v>16.480000000000004</c:v>
                </c:pt>
                <c:pt idx="91">
                  <c:v>17.360000000000003</c:v>
                </c:pt>
                <c:pt idx="92">
                  <c:v>18.270000000000003</c:v>
                </c:pt>
                <c:pt idx="93">
                  <c:v>17.270000000000003</c:v>
                </c:pt>
                <c:pt idx="94">
                  <c:v>16.270000000000003</c:v>
                </c:pt>
                <c:pt idx="95">
                  <c:v>17.190000000000005</c:v>
                </c:pt>
                <c:pt idx="96">
                  <c:v>18.100000000000005</c:v>
                </c:pt>
                <c:pt idx="97">
                  <c:v>18.100000000000005</c:v>
                </c:pt>
                <c:pt idx="98">
                  <c:v>19.010000000000005</c:v>
                </c:pt>
                <c:pt idx="99">
                  <c:v>18.010000000000005</c:v>
                </c:pt>
                <c:pt idx="100">
                  <c:v>18.940000000000005</c:v>
                </c:pt>
                <c:pt idx="101">
                  <c:v>19.850000000000005</c:v>
                </c:pt>
                <c:pt idx="102">
                  <c:v>20.780000000000005</c:v>
                </c:pt>
                <c:pt idx="103">
                  <c:v>19.780000000000005</c:v>
                </c:pt>
                <c:pt idx="104">
                  <c:v>18.780000000000005</c:v>
                </c:pt>
                <c:pt idx="105">
                  <c:v>19.690000000000005</c:v>
                </c:pt>
                <c:pt idx="106">
                  <c:v>20.600000000000005</c:v>
                </c:pt>
                <c:pt idx="107">
                  <c:v>19.600000000000005</c:v>
                </c:pt>
                <c:pt idx="108">
                  <c:v>20.510000000000005</c:v>
                </c:pt>
                <c:pt idx="109">
                  <c:v>21.420000000000005</c:v>
                </c:pt>
                <c:pt idx="110">
                  <c:v>22.330000000000005</c:v>
                </c:pt>
                <c:pt idx="111">
                  <c:v>21.330000000000005</c:v>
                </c:pt>
                <c:pt idx="112">
                  <c:v>22.240000000000006</c:v>
                </c:pt>
                <c:pt idx="113">
                  <c:v>23.150000000000006</c:v>
                </c:pt>
                <c:pt idx="114">
                  <c:v>24.150000000000006</c:v>
                </c:pt>
                <c:pt idx="115">
                  <c:v>25.060000000000006</c:v>
                </c:pt>
                <c:pt idx="116">
                  <c:v>26.000000000000007</c:v>
                </c:pt>
                <c:pt idx="117">
                  <c:v>25.000000000000007</c:v>
                </c:pt>
                <c:pt idx="118">
                  <c:v>25.910000000000007</c:v>
                </c:pt>
                <c:pt idx="119">
                  <c:v>24.910000000000007</c:v>
                </c:pt>
                <c:pt idx="120">
                  <c:v>25.820000000000007</c:v>
                </c:pt>
                <c:pt idx="121">
                  <c:v>24.820000000000007</c:v>
                </c:pt>
                <c:pt idx="122">
                  <c:v>25.740000000000009</c:v>
                </c:pt>
                <c:pt idx="123">
                  <c:v>26.650000000000009</c:v>
                </c:pt>
                <c:pt idx="124">
                  <c:v>25.650000000000009</c:v>
                </c:pt>
                <c:pt idx="125">
                  <c:v>26.580000000000009</c:v>
                </c:pt>
                <c:pt idx="126">
                  <c:v>27.490000000000009</c:v>
                </c:pt>
                <c:pt idx="127">
                  <c:v>26.490000000000009</c:v>
                </c:pt>
                <c:pt idx="128">
                  <c:v>27.490000000000009</c:v>
                </c:pt>
                <c:pt idx="129">
                  <c:v>26.490000000000009</c:v>
                </c:pt>
                <c:pt idx="130">
                  <c:v>25.490000000000009</c:v>
                </c:pt>
                <c:pt idx="131">
                  <c:v>26.400000000000009</c:v>
                </c:pt>
                <c:pt idx="132">
                  <c:v>25.400000000000009</c:v>
                </c:pt>
                <c:pt idx="133">
                  <c:v>24.400000000000009</c:v>
                </c:pt>
                <c:pt idx="134">
                  <c:v>23.400000000000009</c:v>
                </c:pt>
                <c:pt idx="135">
                  <c:v>24.310000000000009</c:v>
                </c:pt>
                <c:pt idx="136">
                  <c:v>25.22000000000001</c:v>
                </c:pt>
                <c:pt idx="137">
                  <c:v>24.22000000000001</c:v>
                </c:pt>
                <c:pt idx="138">
                  <c:v>23.22000000000001</c:v>
                </c:pt>
                <c:pt idx="139">
                  <c:v>24.13000000000001</c:v>
                </c:pt>
                <c:pt idx="140">
                  <c:v>25.04000000000001</c:v>
                </c:pt>
                <c:pt idx="141">
                  <c:v>24.04000000000001</c:v>
                </c:pt>
                <c:pt idx="142">
                  <c:v>24.95000000000001</c:v>
                </c:pt>
                <c:pt idx="143">
                  <c:v>23.95000000000001</c:v>
                </c:pt>
                <c:pt idx="144">
                  <c:v>22.95000000000001</c:v>
                </c:pt>
                <c:pt idx="145">
                  <c:v>21.95000000000001</c:v>
                </c:pt>
                <c:pt idx="146">
                  <c:v>20.95000000000001</c:v>
                </c:pt>
                <c:pt idx="147">
                  <c:v>21.86000000000001</c:v>
                </c:pt>
                <c:pt idx="148">
                  <c:v>22.86000000000001</c:v>
                </c:pt>
                <c:pt idx="149">
                  <c:v>23.77000000000001</c:v>
                </c:pt>
                <c:pt idx="150">
                  <c:v>24.640000000000011</c:v>
                </c:pt>
                <c:pt idx="151">
                  <c:v>25.61000000000001</c:v>
                </c:pt>
                <c:pt idx="152">
                  <c:v>24.61000000000001</c:v>
                </c:pt>
                <c:pt idx="153">
                  <c:v>25.52000000000001</c:v>
                </c:pt>
                <c:pt idx="154">
                  <c:v>26.43000000000001</c:v>
                </c:pt>
                <c:pt idx="155">
                  <c:v>25.43000000000001</c:v>
                </c:pt>
                <c:pt idx="156">
                  <c:v>26.340000000000011</c:v>
                </c:pt>
                <c:pt idx="157">
                  <c:v>27.27000000000001</c:v>
                </c:pt>
                <c:pt idx="158">
                  <c:v>28.18000000000001</c:v>
                </c:pt>
                <c:pt idx="159">
                  <c:v>27.18000000000001</c:v>
                </c:pt>
                <c:pt idx="160">
                  <c:v>28.090000000000011</c:v>
                </c:pt>
                <c:pt idx="161">
                  <c:v>29.090000000000011</c:v>
                </c:pt>
                <c:pt idx="162">
                  <c:v>28.090000000000011</c:v>
                </c:pt>
                <c:pt idx="163">
                  <c:v>27.090000000000011</c:v>
                </c:pt>
                <c:pt idx="164">
                  <c:v>27.090000000000011</c:v>
                </c:pt>
                <c:pt idx="165">
                  <c:v>28.000000000000011</c:v>
                </c:pt>
                <c:pt idx="166">
                  <c:v>27.000000000000011</c:v>
                </c:pt>
                <c:pt idx="167">
                  <c:v>26.000000000000011</c:v>
                </c:pt>
                <c:pt idx="168">
                  <c:v>25.000000000000011</c:v>
                </c:pt>
                <c:pt idx="169">
                  <c:v>24.000000000000011</c:v>
                </c:pt>
                <c:pt idx="170">
                  <c:v>24.990000000000009</c:v>
                </c:pt>
                <c:pt idx="171">
                  <c:v>23.990000000000009</c:v>
                </c:pt>
                <c:pt idx="172">
                  <c:v>24.900000000000009</c:v>
                </c:pt>
                <c:pt idx="173">
                  <c:v>23.900000000000009</c:v>
                </c:pt>
                <c:pt idx="174">
                  <c:v>22.900000000000009</c:v>
                </c:pt>
                <c:pt idx="175">
                  <c:v>23.810000000000009</c:v>
                </c:pt>
                <c:pt idx="176">
                  <c:v>24.72000000000001</c:v>
                </c:pt>
                <c:pt idx="177">
                  <c:v>23.72000000000001</c:v>
                </c:pt>
                <c:pt idx="178">
                  <c:v>24.660000000000011</c:v>
                </c:pt>
                <c:pt idx="179">
                  <c:v>25.570000000000011</c:v>
                </c:pt>
                <c:pt idx="180">
                  <c:v>26.480000000000011</c:v>
                </c:pt>
                <c:pt idx="181">
                  <c:v>27.43000000000001</c:v>
                </c:pt>
                <c:pt idx="182">
                  <c:v>28.36000000000001</c:v>
                </c:pt>
                <c:pt idx="183">
                  <c:v>27.36000000000001</c:v>
                </c:pt>
                <c:pt idx="184">
                  <c:v>28.27000000000001</c:v>
                </c:pt>
                <c:pt idx="185">
                  <c:v>29.18000000000001</c:v>
                </c:pt>
                <c:pt idx="186">
                  <c:v>29.18000000000001</c:v>
                </c:pt>
                <c:pt idx="187">
                  <c:v>28.18000000000001</c:v>
                </c:pt>
                <c:pt idx="188">
                  <c:v>27.18000000000001</c:v>
                </c:pt>
                <c:pt idx="189">
                  <c:v>28.170000000000009</c:v>
                </c:pt>
                <c:pt idx="190">
                  <c:v>29.080000000000009</c:v>
                </c:pt>
                <c:pt idx="191">
                  <c:v>28.080000000000009</c:v>
                </c:pt>
                <c:pt idx="192">
                  <c:v>27.080000000000009</c:v>
                </c:pt>
                <c:pt idx="193">
                  <c:v>26.080000000000009</c:v>
                </c:pt>
                <c:pt idx="194">
                  <c:v>25.080000000000009</c:v>
                </c:pt>
                <c:pt idx="195">
                  <c:v>24.080000000000009</c:v>
                </c:pt>
                <c:pt idx="196">
                  <c:v>24.95000000000001</c:v>
                </c:pt>
                <c:pt idx="197">
                  <c:v>25.86000000000001</c:v>
                </c:pt>
                <c:pt idx="198">
                  <c:v>24.86000000000001</c:v>
                </c:pt>
                <c:pt idx="199">
                  <c:v>25.800000000000011</c:v>
                </c:pt>
                <c:pt idx="200">
                  <c:v>24.800000000000011</c:v>
                </c:pt>
                <c:pt idx="201">
                  <c:v>25.750000000000011</c:v>
                </c:pt>
                <c:pt idx="202">
                  <c:v>24.750000000000011</c:v>
                </c:pt>
                <c:pt idx="203">
                  <c:v>23.750000000000011</c:v>
                </c:pt>
                <c:pt idx="204">
                  <c:v>22.750000000000011</c:v>
                </c:pt>
                <c:pt idx="205">
                  <c:v>21.750000000000011</c:v>
                </c:pt>
                <c:pt idx="206">
                  <c:v>20.750000000000011</c:v>
                </c:pt>
                <c:pt idx="207">
                  <c:v>19.750000000000011</c:v>
                </c:pt>
                <c:pt idx="208">
                  <c:v>20.63000000000001</c:v>
                </c:pt>
                <c:pt idx="209">
                  <c:v>19.63000000000001</c:v>
                </c:pt>
                <c:pt idx="210">
                  <c:v>18.63000000000001</c:v>
                </c:pt>
                <c:pt idx="211">
                  <c:v>17.63000000000001</c:v>
                </c:pt>
                <c:pt idx="212">
                  <c:v>18.54000000000001</c:v>
                </c:pt>
                <c:pt idx="213">
                  <c:v>17.54000000000001</c:v>
                </c:pt>
                <c:pt idx="214">
                  <c:v>18.45000000000001</c:v>
                </c:pt>
                <c:pt idx="215">
                  <c:v>17.45000000000001</c:v>
                </c:pt>
                <c:pt idx="216">
                  <c:v>18.400000000000009</c:v>
                </c:pt>
                <c:pt idx="217">
                  <c:v>19.310000000000009</c:v>
                </c:pt>
                <c:pt idx="218">
                  <c:v>18.310000000000009</c:v>
                </c:pt>
                <c:pt idx="219">
                  <c:v>19.22000000000001</c:v>
                </c:pt>
                <c:pt idx="220">
                  <c:v>20.170000000000009</c:v>
                </c:pt>
                <c:pt idx="221">
                  <c:v>19.170000000000009</c:v>
                </c:pt>
                <c:pt idx="222">
                  <c:v>20.080000000000009</c:v>
                </c:pt>
                <c:pt idx="223">
                  <c:v>21.000000000000007</c:v>
                </c:pt>
                <c:pt idx="224">
                  <c:v>21.910000000000007</c:v>
                </c:pt>
                <c:pt idx="225">
                  <c:v>22.850000000000009</c:v>
                </c:pt>
                <c:pt idx="226">
                  <c:v>21.850000000000009</c:v>
                </c:pt>
                <c:pt idx="227">
                  <c:v>22.750000000000007</c:v>
                </c:pt>
                <c:pt idx="228">
                  <c:v>23.660000000000007</c:v>
                </c:pt>
                <c:pt idx="229">
                  <c:v>24.560000000000006</c:v>
                </c:pt>
                <c:pt idx="230">
                  <c:v>23.560000000000006</c:v>
                </c:pt>
                <c:pt idx="231">
                  <c:v>24.470000000000006</c:v>
                </c:pt>
                <c:pt idx="232">
                  <c:v>23.470000000000006</c:v>
                </c:pt>
                <c:pt idx="233">
                  <c:v>24.380000000000006</c:v>
                </c:pt>
                <c:pt idx="234">
                  <c:v>25.290000000000006</c:v>
                </c:pt>
                <c:pt idx="235">
                  <c:v>26.200000000000006</c:v>
                </c:pt>
                <c:pt idx="236">
                  <c:v>25.200000000000006</c:v>
                </c:pt>
                <c:pt idx="237">
                  <c:v>24.200000000000006</c:v>
                </c:pt>
                <c:pt idx="238">
                  <c:v>25.110000000000007</c:v>
                </c:pt>
                <c:pt idx="239">
                  <c:v>26.020000000000007</c:v>
                </c:pt>
                <c:pt idx="240">
                  <c:v>26.930000000000007</c:v>
                </c:pt>
                <c:pt idx="241">
                  <c:v>25.930000000000007</c:v>
                </c:pt>
                <c:pt idx="242">
                  <c:v>26.840000000000007</c:v>
                </c:pt>
                <c:pt idx="243">
                  <c:v>25.840000000000007</c:v>
                </c:pt>
                <c:pt idx="244">
                  <c:v>26.790000000000006</c:v>
                </c:pt>
                <c:pt idx="245">
                  <c:v>27.700000000000006</c:v>
                </c:pt>
                <c:pt idx="246">
                  <c:v>28.610000000000007</c:v>
                </c:pt>
                <c:pt idx="247">
                  <c:v>29.560000000000006</c:v>
                </c:pt>
                <c:pt idx="248">
                  <c:v>30.470000000000006</c:v>
                </c:pt>
                <c:pt idx="249">
                  <c:v>31.420000000000005</c:v>
                </c:pt>
                <c:pt idx="250">
                  <c:v>32.42</c:v>
                </c:pt>
                <c:pt idx="251">
                  <c:v>33.33</c:v>
                </c:pt>
                <c:pt idx="252">
                  <c:v>32.33</c:v>
                </c:pt>
                <c:pt idx="253">
                  <c:v>33.239999999999995</c:v>
                </c:pt>
                <c:pt idx="254">
                  <c:v>34.149999999999991</c:v>
                </c:pt>
                <c:pt idx="255">
                  <c:v>33.149999999999991</c:v>
                </c:pt>
                <c:pt idx="256">
                  <c:v>34.059999999999988</c:v>
                </c:pt>
                <c:pt idx="257">
                  <c:v>33.059999999999988</c:v>
                </c:pt>
                <c:pt idx="258">
                  <c:v>33.969999999999985</c:v>
                </c:pt>
                <c:pt idx="259">
                  <c:v>32.969999999999985</c:v>
                </c:pt>
                <c:pt idx="260">
                  <c:v>31.969999999999985</c:v>
                </c:pt>
                <c:pt idx="261">
                  <c:v>30.969999999999985</c:v>
                </c:pt>
                <c:pt idx="262">
                  <c:v>31.919999999999984</c:v>
                </c:pt>
                <c:pt idx="263">
                  <c:v>30.919999999999984</c:v>
                </c:pt>
                <c:pt idx="264">
                  <c:v>30.919999999999984</c:v>
                </c:pt>
                <c:pt idx="265">
                  <c:v>29.919999999999984</c:v>
                </c:pt>
                <c:pt idx="266">
                  <c:v>30.829999999999984</c:v>
                </c:pt>
                <c:pt idx="267">
                  <c:v>31.739999999999984</c:v>
                </c:pt>
                <c:pt idx="268">
                  <c:v>30.739999999999984</c:v>
                </c:pt>
                <c:pt idx="269">
                  <c:v>29.739999999999984</c:v>
                </c:pt>
                <c:pt idx="270">
                  <c:v>30.669999999999984</c:v>
                </c:pt>
                <c:pt idx="271">
                  <c:v>31.669999999999984</c:v>
                </c:pt>
                <c:pt idx="272">
                  <c:v>32.579999999999984</c:v>
                </c:pt>
                <c:pt idx="273">
                  <c:v>33.489999999999981</c:v>
                </c:pt>
                <c:pt idx="274">
                  <c:v>34.399999999999977</c:v>
                </c:pt>
                <c:pt idx="275">
                  <c:v>35.309999999999974</c:v>
                </c:pt>
                <c:pt idx="276">
                  <c:v>36.21999999999997</c:v>
                </c:pt>
                <c:pt idx="277">
                  <c:v>35.21999999999997</c:v>
                </c:pt>
                <c:pt idx="278">
                  <c:v>36.129999999999967</c:v>
                </c:pt>
                <c:pt idx="279">
                  <c:v>37.07999999999997</c:v>
                </c:pt>
                <c:pt idx="280">
                  <c:v>36.07999999999997</c:v>
                </c:pt>
                <c:pt idx="281">
                  <c:v>36.989999999999966</c:v>
                </c:pt>
                <c:pt idx="282">
                  <c:v>37.899999999999963</c:v>
                </c:pt>
                <c:pt idx="283">
                  <c:v>36.899999999999963</c:v>
                </c:pt>
                <c:pt idx="284">
                  <c:v>37.849999999999966</c:v>
                </c:pt>
                <c:pt idx="285">
                  <c:v>36.849999999999966</c:v>
                </c:pt>
                <c:pt idx="286">
                  <c:v>35.849999999999966</c:v>
                </c:pt>
                <c:pt idx="287">
                  <c:v>34.849999999999966</c:v>
                </c:pt>
                <c:pt idx="288">
                  <c:v>33.849999999999966</c:v>
                </c:pt>
                <c:pt idx="289">
                  <c:v>34.759999999999962</c:v>
                </c:pt>
                <c:pt idx="290">
                  <c:v>33.759999999999962</c:v>
                </c:pt>
                <c:pt idx="291">
                  <c:v>34.669999999999959</c:v>
                </c:pt>
                <c:pt idx="292">
                  <c:v>33.669999999999959</c:v>
                </c:pt>
                <c:pt idx="293">
                  <c:v>34.619999999999962</c:v>
                </c:pt>
                <c:pt idx="294">
                  <c:v>33.619999999999962</c:v>
                </c:pt>
                <c:pt idx="295">
                  <c:v>34.619999999999962</c:v>
                </c:pt>
                <c:pt idx="296">
                  <c:v>35.529999999999959</c:v>
                </c:pt>
                <c:pt idx="297">
                  <c:v>36.479999999999961</c:v>
                </c:pt>
                <c:pt idx="298">
                  <c:v>35.479999999999961</c:v>
                </c:pt>
                <c:pt idx="299">
                  <c:v>34.479999999999961</c:v>
                </c:pt>
                <c:pt idx="300">
                  <c:v>35.389999999999958</c:v>
                </c:pt>
                <c:pt idx="301">
                  <c:v>36.319999999999958</c:v>
                </c:pt>
                <c:pt idx="302">
                  <c:v>37.229999999999954</c:v>
                </c:pt>
                <c:pt idx="303">
                  <c:v>36.229999999999954</c:v>
                </c:pt>
                <c:pt idx="304">
                  <c:v>37.179999999999957</c:v>
                </c:pt>
                <c:pt idx="305">
                  <c:v>38.089999999999954</c:v>
                </c:pt>
                <c:pt idx="306">
                  <c:v>37.089999999999954</c:v>
                </c:pt>
                <c:pt idx="307">
                  <c:v>38.089999999999954</c:v>
                </c:pt>
                <c:pt idx="308">
                  <c:v>37.089999999999954</c:v>
                </c:pt>
                <c:pt idx="309">
                  <c:v>36.089999999999954</c:v>
                </c:pt>
                <c:pt idx="310">
                  <c:v>36.99999999999995</c:v>
                </c:pt>
                <c:pt idx="311">
                  <c:v>37.909999999999947</c:v>
                </c:pt>
                <c:pt idx="312">
                  <c:v>36.909999999999947</c:v>
                </c:pt>
                <c:pt idx="313">
                  <c:v>35.909999999999947</c:v>
                </c:pt>
                <c:pt idx="314">
                  <c:v>36.819999999999943</c:v>
                </c:pt>
                <c:pt idx="315">
                  <c:v>35.819999999999943</c:v>
                </c:pt>
                <c:pt idx="316">
                  <c:v>36.819999999999943</c:v>
                </c:pt>
                <c:pt idx="317">
                  <c:v>37.72999999999994</c:v>
                </c:pt>
                <c:pt idx="318">
                  <c:v>36.72999999999994</c:v>
                </c:pt>
                <c:pt idx="319">
                  <c:v>35.72999999999994</c:v>
                </c:pt>
                <c:pt idx="320">
                  <c:v>36.639999999999937</c:v>
                </c:pt>
                <c:pt idx="321">
                  <c:v>37.549999999999933</c:v>
                </c:pt>
                <c:pt idx="322">
                  <c:v>36.549999999999933</c:v>
                </c:pt>
                <c:pt idx="323">
                  <c:v>37.499999999999936</c:v>
                </c:pt>
                <c:pt idx="324">
                  <c:v>36.499999999999936</c:v>
                </c:pt>
                <c:pt idx="325">
                  <c:v>37.449999999999939</c:v>
                </c:pt>
                <c:pt idx="326">
                  <c:v>38.359999999999935</c:v>
                </c:pt>
                <c:pt idx="327">
                  <c:v>39.269999999999932</c:v>
                </c:pt>
                <c:pt idx="328">
                  <c:v>38.269999999999932</c:v>
                </c:pt>
                <c:pt idx="329">
                  <c:v>39.179999999999929</c:v>
                </c:pt>
                <c:pt idx="330">
                  <c:v>40.089999999999925</c:v>
                </c:pt>
                <c:pt idx="331">
                  <c:v>40.999999999999922</c:v>
                </c:pt>
                <c:pt idx="332">
                  <c:v>41.909999999999918</c:v>
                </c:pt>
                <c:pt idx="333">
                  <c:v>42.819999999999915</c:v>
                </c:pt>
                <c:pt idx="334">
                  <c:v>41.819999999999915</c:v>
                </c:pt>
                <c:pt idx="335">
                  <c:v>40.819999999999915</c:v>
                </c:pt>
                <c:pt idx="336">
                  <c:v>41.729999999999912</c:v>
                </c:pt>
                <c:pt idx="337">
                  <c:v>40.729999999999912</c:v>
                </c:pt>
                <c:pt idx="338">
                  <c:v>41.639999999999908</c:v>
                </c:pt>
                <c:pt idx="339">
                  <c:v>40.639999999999908</c:v>
                </c:pt>
                <c:pt idx="340">
                  <c:v>41.549999999999905</c:v>
                </c:pt>
                <c:pt idx="341">
                  <c:v>42.459999999999901</c:v>
                </c:pt>
                <c:pt idx="342">
                  <c:v>41.459999999999901</c:v>
                </c:pt>
                <c:pt idx="343">
                  <c:v>40.459999999999901</c:v>
                </c:pt>
                <c:pt idx="344">
                  <c:v>41.369999999999898</c:v>
                </c:pt>
                <c:pt idx="345">
                  <c:v>40.369999999999898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302-4FE6-BF55-C1459621BD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11837823"/>
        <c:axId val="1511827423"/>
      </c:lineChart>
      <c:catAx>
        <c:axId val="1511837823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1827423"/>
        <c:crosses val="autoZero"/>
        <c:auto val="1"/>
        <c:lblAlgn val="ctr"/>
        <c:lblOffset val="100"/>
        <c:noMultiLvlLbl val="0"/>
      </c:catAx>
      <c:valAx>
        <c:axId val="15118274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1183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356</xdr:row>
      <xdr:rowOff>161925</xdr:rowOff>
    </xdr:from>
    <xdr:to>
      <xdr:col>8</xdr:col>
      <xdr:colOff>619125</xdr:colOff>
      <xdr:row>373</xdr:row>
      <xdr:rowOff>166687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1B7658B-CD59-4C33-8802-15F2C83BE10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07"/>
  <sheetViews>
    <sheetView topLeftCell="A354" workbookViewId="0">
      <selection activeCell="A356" sqref="A356:L356"/>
    </sheetView>
  </sheetViews>
  <sheetFormatPr defaultRowHeight="15" x14ac:dyDescent="0.25"/>
  <cols>
    <col min="1" max="1" width="12.5703125" style="1" customWidth="1"/>
    <col min="2" max="3" width="25.28515625" style="1" customWidth="1"/>
    <col min="4" max="4" width="17.5703125" style="4" customWidth="1"/>
    <col min="5" max="6" width="11.7109375" style="4" customWidth="1"/>
    <col min="7" max="7" width="14.140625" style="4" customWidth="1"/>
    <col min="8" max="8" width="12.140625" style="5" customWidth="1"/>
    <col min="9" max="9" width="10.140625" style="5" customWidth="1"/>
    <col min="10" max="12" width="12.140625" style="5" customWidth="1"/>
  </cols>
  <sheetData>
    <row r="1" spans="1:12" x14ac:dyDescent="0.25">
      <c r="A1" s="30">
        <f>SUM(K9)</f>
        <v>40.369999999999898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</row>
    <row r="4" spans="1:12" x14ac:dyDescent="0.25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</row>
    <row r="5" spans="1:12" x14ac:dyDescent="0.25">
      <c r="A5" s="30"/>
      <c r="B5" s="30"/>
      <c r="C5" s="30"/>
      <c r="D5" s="30"/>
      <c r="E5" s="30"/>
      <c r="F5" s="30"/>
      <c r="G5" s="30"/>
      <c r="H5" s="30"/>
      <c r="I5" s="30"/>
      <c r="J5" s="30"/>
      <c r="K5" s="30"/>
      <c r="L5" s="30"/>
    </row>
    <row r="6" spans="1:12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</row>
    <row r="7" spans="1:12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</row>
    <row r="8" spans="1:12" x14ac:dyDescent="0.25">
      <c r="A8" s="30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</row>
    <row r="9" spans="1:12" x14ac:dyDescent="0.25">
      <c r="B9" s="2"/>
      <c r="C9" s="3"/>
      <c r="D9" s="3">
        <f>(M9/J9)</f>
        <v>0</v>
      </c>
      <c r="E9" s="3"/>
      <c r="F9" s="3"/>
      <c r="H9" s="5">
        <f>SUM(H11:H3373)</f>
        <v>346</v>
      </c>
      <c r="J9" s="5">
        <f>SUM(J11:J3373)</f>
        <v>386.37000000000091</v>
      </c>
      <c r="K9" s="5">
        <f>SUM(K11:K3373)</f>
        <v>40.369999999999898</v>
      </c>
    </row>
    <row r="10" spans="1:12" x14ac:dyDescent="0.25">
      <c r="A10" s="6" t="s">
        <v>0</v>
      </c>
      <c r="B10" s="6" t="s">
        <v>1</v>
      </c>
      <c r="C10" s="6" t="s">
        <v>2</v>
      </c>
      <c r="D10" s="7" t="s">
        <v>3</v>
      </c>
      <c r="E10" s="7" t="s">
        <v>4</v>
      </c>
      <c r="F10" s="7" t="s">
        <v>5</v>
      </c>
      <c r="G10" s="7" t="s">
        <v>6</v>
      </c>
      <c r="H10" s="8" t="s">
        <v>7</v>
      </c>
      <c r="I10" s="8" t="s">
        <v>8</v>
      </c>
      <c r="J10" s="8" t="s">
        <v>9</v>
      </c>
      <c r="K10" s="8" t="s">
        <v>10</v>
      </c>
      <c r="L10" s="8" t="s">
        <v>11</v>
      </c>
    </row>
    <row r="11" spans="1:12" x14ac:dyDescent="0.25">
      <c r="A11" s="1">
        <v>44084</v>
      </c>
      <c r="B11" s="9" t="s">
        <v>12</v>
      </c>
      <c r="C11" s="9" t="s">
        <v>13</v>
      </c>
      <c r="D11" s="4" t="s">
        <v>14</v>
      </c>
      <c r="E11" s="4">
        <v>9.5</v>
      </c>
      <c r="F11" s="10">
        <v>9</v>
      </c>
      <c r="G11" s="4" t="s">
        <v>15</v>
      </c>
      <c r="H11" s="5">
        <v>1</v>
      </c>
      <c r="I11" s="5">
        <v>1.91</v>
      </c>
      <c r="J11" s="5">
        <v>0</v>
      </c>
      <c r="K11" s="5">
        <f>J11-H11</f>
        <v>-1</v>
      </c>
      <c r="L11" s="5">
        <f>K11</f>
        <v>-1</v>
      </c>
    </row>
    <row r="12" spans="1:12" x14ac:dyDescent="0.25">
      <c r="A12" s="1">
        <v>44084</v>
      </c>
      <c r="B12" s="9" t="s">
        <v>12</v>
      </c>
      <c r="C12" s="9" t="s">
        <v>13</v>
      </c>
      <c r="D12" s="4" t="s">
        <v>16</v>
      </c>
      <c r="E12" s="4">
        <v>55</v>
      </c>
      <c r="F12" s="10">
        <v>53</v>
      </c>
      <c r="G12" s="4" t="s">
        <v>17</v>
      </c>
      <c r="H12" s="5">
        <v>1</v>
      </c>
      <c r="I12" s="5">
        <v>1.91</v>
      </c>
      <c r="J12" s="5">
        <f t="shared" ref="J12:J18" si="0">I12*H12</f>
        <v>1.91</v>
      </c>
      <c r="K12" s="5">
        <f t="shared" ref="K12:K75" si="1">J12-H12</f>
        <v>0.90999999999999992</v>
      </c>
      <c r="L12" s="5">
        <f>L11+K12</f>
        <v>-9.000000000000008E-2</v>
      </c>
    </row>
    <row r="13" spans="1:12" x14ac:dyDescent="0.25">
      <c r="A13" s="1">
        <v>44087</v>
      </c>
      <c r="B13" s="9" t="s">
        <v>18</v>
      </c>
      <c r="C13" s="9" t="s">
        <v>19</v>
      </c>
      <c r="D13" s="4" t="s">
        <v>14</v>
      </c>
      <c r="E13" s="4">
        <v>3</v>
      </c>
      <c r="F13" s="10">
        <v>2.5</v>
      </c>
      <c r="G13" s="4" t="s">
        <v>17</v>
      </c>
      <c r="H13" s="5">
        <v>1</v>
      </c>
      <c r="I13" s="5">
        <v>1.91</v>
      </c>
      <c r="J13" s="5">
        <f t="shared" si="0"/>
        <v>1.91</v>
      </c>
      <c r="K13" s="5">
        <f t="shared" si="1"/>
        <v>0.90999999999999992</v>
      </c>
      <c r="L13" s="5">
        <f t="shared" ref="L13:L76" si="2">L12+K13</f>
        <v>0.81999999999999984</v>
      </c>
    </row>
    <row r="14" spans="1:12" x14ac:dyDescent="0.25">
      <c r="A14" s="1">
        <v>44087</v>
      </c>
      <c r="B14" s="9" t="s">
        <v>20</v>
      </c>
      <c r="C14" s="9" t="s">
        <v>21</v>
      </c>
      <c r="D14" s="4" t="s">
        <v>16</v>
      </c>
      <c r="E14" s="4">
        <v>49</v>
      </c>
      <c r="F14" s="10">
        <v>48</v>
      </c>
      <c r="G14" s="4" t="s">
        <v>22</v>
      </c>
      <c r="H14" s="5">
        <v>1</v>
      </c>
      <c r="I14" s="5">
        <v>1.91</v>
      </c>
      <c r="J14" s="5">
        <f t="shared" si="0"/>
        <v>1.91</v>
      </c>
      <c r="K14" s="5">
        <f t="shared" si="1"/>
        <v>0.90999999999999992</v>
      </c>
      <c r="L14" s="5">
        <f t="shared" si="2"/>
        <v>1.7299999999999998</v>
      </c>
    </row>
    <row r="15" spans="1:12" x14ac:dyDescent="0.25">
      <c r="A15" s="1">
        <v>44087</v>
      </c>
      <c r="B15" s="9" t="s">
        <v>23</v>
      </c>
      <c r="C15" s="9" t="s">
        <v>24</v>
      </c>
      <c r="D15" s="4" t="s">
        <v>16</v>
      </c>
      <c r="E15" s="4">
        <v>46.5</v>
      </c>
      <c r="F15" s="10">
        <v>45</v>
      </c>
      <c r="G15" s="4" t="s">
        <v>17</v>
      </c>
      <c r="H15" s="5">
        <v>1</v>
      </c>
      <c r="I15" s="5">
        <v>1.91</v>
      </c>
      <c r="J15" s="5">
        <v>0</v>
      </c>
      <c r="K15" s="5">
        <f t="shared" si="1"/>
        <v>-1</v>
      </c>
      <c r="L15" s="5">
        <f t="shared" si="2"/>
        <v>0.72999999999999976</v>
      </c>
    </row>
    <row r="16" spans="1:12" x14ac:dyDescent="0.25">
      <c r="A16" s="1">
        <v>44087</v>
      </c>
      <c r="B16" s="9" t="s">
        <v>25</v>
      </c>
      <c r="C16" s="9" t="s">
        <v>26</v>
      </c>
      <c r="D16" s="4" t="s">
        <v>27</v>
      </c>
      <c r="E16" s="4">
        <v>3</v>
      </c>
      <c r="F16" s="10">
        <v>0</v>
      </c>
      <c r="G16" s="4" t="s">
        <v>28</v>
      </c>
      <c r="H16" s="5">
        <v>1</v>
      </c>
      <c r="I16" s="5">
        <v>1.93</v>
      </c>
      <c r="J16" s="5">
        <f t="shared" si="0"/>
        <v>1.93</v>
      </c>
      <c r="K16" s="5">
        <f t="shared" si="1"/>
        <v>0.92999999999999994</v>
      </c>
      <c r="L16" s="5">
        <f t="shared" si="2"/>
        <v>1.6599999999999997</v>
      </c>
    </row>
    <row r="17" spans="1:12" x14ac:dyDescent="0.25">
      <c r="A17" s="1">
        <v>44094</v>
      </c>
      <c r="B17" s="9" t="s">
        <v>29</v>
      </c>
      <c r="C17" s="9" t="s">
        <v>25</v>
      </c>
      <c r="D17" s="4" t="s">
        <v>14</v>
      </c>
      <c r="E17" s="4">
        <v>5</v>
      </c>
      <c r="F17" s="10">
        <v>3</v>
      </c>
      <c r="G17" s="4" t="s">
        <v>30</v>
      </c>
      <c r="H17" s="5">
        <v>1</v>
      </c>
      <c r="I17" s="5">
        <v>1.91</v>
      </c>
      <c r="J17" s="5">
        <f t="shared" si="0"/>
        <v>1.91</v>
      </c>
      <c r="K17" s="5">
        <f t="shared" si="1"/>
        <v>0.90999999999999992</v>
      </c>
      <c r="L17" s="5">
        <f t="shared" si="2"/>
        <v>2.5699999999999994</v>
      </c>
    </row>
    <row r="18" spans="1:12" x14ac:dyDescent="0.25">
      <c r="A18" s="1">
        <v>44094</v>
      </c>
      <c r="B18" s="9" t="s">
        <v>31</v>
      </c>
      <c r="C18" s="9" t="s">
        <v>32</v>
      </c>
      <c r="D18" s="4" t="s">
        <v>27</v>
      </c>
      <c r="E18" s="4">
        <v>6</v>
      </c>
      <c r="F18" s="10">
        <v>5.5</v>
      </c>
      <c r="G18" s="4" t="s">
        <v>30</v>
      </c>
      <c r="H18" s="5">
        <v>1</v>
      </c>
      <c r="I18" s="5">
        <v>1.91</v>
      </c>
      <c r="J18" s="5">
        <f t="shared" si="0"/>
        <v>1.91</v>
      </c>
      <c r="K18" s="5">
        <f t="shared" si="1"/>
        <v>0.90999999999999992</v>
      </c>
      <c r="L18" s="5">
        <f t="shared" si="2"/>
        <v>3.4799999999999995</v>
      </c>
    </row>
    <row r="19" spans="1:12" x14ac:dyDescent="0.25">
      <c r="A19" s="1">
        <v>44094</v>
      </c>
      <c r="B19" s="9" t="s">
        <v>33</v>
      </c>
      <c r="C19" s="9" t="s">
        <v>23</v>
      </c>
      <c r="D19" s="4" t="s">
        <v>16</v>
      </c>
      <c r="E19" s="4">
        <v>49.5</v>
      </c>
      <c r="F19" s="11">
        <v>51</v>
      </c>
      <c r="G19" s="4" t="s">
        <v>28</v>
      </c>
      <c r="H19" s="5">
        <v>1</v>
      </c>
      <c r="I19" s="5">
        <v>1.93</v>
      </c>
      <c r="J19" s="5">
        <v>0</v>
      </c>
      <c r="K19" s="5">
        <f t="shared" si="1"/>
        <v>-1</v>
      </c>
      <c r="L19" s="5">
        <f t="shared" si="2"/>
        <v>2.4799999999999995</v>
      </c>
    </row>
    <row r="20" spans="1:12" x14ac:dyDescent="0.25">
      <c r="A20" s="1">
        <v>44094</v>
      </c>
      <c r="B20" s="9" t="s">
        <v>21</v>
      </c>
      <c r="C20" s="9" t="s">
        <v>12</v>
      </c>
      <c r="D20" s="4" t="s">
        <v>27</v>
      </c>
      <c r="E20" s="4">
        <v>7</v>
      </c>
      <c r="F20" s="11">
        <v>7.5</v>
      </c>
      <c r="G20" s="4" t="s">
        <v>17</v>
      </c>
      <c r="H20" s="5">
        <v>1</v>
      </c>
      <c r="I20" s="5">
        <v>1.97</v>
      </c>
      <c r="J20" s="5">
        <v>0</v>
      </c>
      <c r="K20" s="5">
        <f t="shared" si="1"/>
        <v>-1</v>
      </c>
      <c r="L20" s="5">
        <f t="shared" si="2"/>
        <v>1.4799999999999995</v>
      </c>
    </row>
    <row r="21" spans="1:12" x14ac:dyDescent="0.25">
      <c r="A21" s="1">
        <v>44094</v>
      </c>
      <c r="B21" s="9" t="s">
        <v>21</v>
      </c>
      <c r="C21" s="9" t="s">
        <v>12</v>
      </c>
      <c r="D21" s="4" t="s">
        <v>16</v>
      </c>
      <c r="E21" s="4">
        <v>52</v>
      </c>
      <c r="F21" s="10">
        <v>50</v>
      </c>
      <c r="G21" s="4" t="s">
        <v>17</v>
      </c>
      <c r="H21" s="5">
        <v>1</v>
      </c>
      <c r="I21" s="5">
        <v>1.91</v>
      </c>
      <c r="J21" s="5">
        <f t="shared" ref="J21:J25" si="3">I21*H21</f>
        <v>1.91</v>
      </c>
      <c r="K21" s="5">
        <f t="shared" si="1"/>
        <v>0.90999999999999992</v>
      </c>
      <c r="L21" s="5">
        <f t="shared" si="2"/>
        <v>2.3899999999999997</v>
      </c>
    </row>
    <row r="22" spans="1:12" x14ac:dyDescent="0.25">
      <c r="A22" s="1">
        <v>44101</v>
      </c>
      <c r="B22" s="9" t="s">
        <v>18</v>
      </c>
      <c r="C22" s="9" t="s">
        <v>29</v>
      </c>
      <c r="D22" s="4" t="s">
        <v>14</v>
      </c>
      <c r="E22" s="4">
        <v>4</v>
      </c>
      <c r="F22" s="10">
        <v>2.5</v>
      </c>
      <c r="G22" s="4" t="s">
        <v>22</v>
      </c>
      <c r="H22" s="5">
        <v>1</v>
      </c>
      <c r="I22" s="5">
        <v>1.91</v>
      </c>
      <c r="J22" s="5">
        <f t="shared" si="3"/>
        <v>1.91</v>
      </c>
      <c r="K22" s="5">
        <f t="shared" si="1"/>
        <v>0.90999999999999992</v>
      </c>
      <c r="L22" s="5">
        <f t="shared" si="2"/>
        <v>3.3</v>
      </c>
    </row>
    <row r="23" spans="1:12" x14ac:dyDescent="0.25">
      <c r="A23" s="1">
        <v>44101</v>
      </c>
      <c r="B23" s="9" t="s">
        <v>33</v>
      </c>
      <c r="C23" s="9" t="s">
        <v>34</v>
      </c>
      <c r="D23" s="4" t="s">
        <v>16</v>
      </c>
      <c r="E23" s="4">
        <v>55</v>
      </c>
      <c r="F23" s="11">
        <v>56</v>
      </c>
      <c r="G23" s="4" t="s">
        <v>17</v>
      </c>
      <c r="H23" s="5">
        <v>1</v>
      </c>
      <c r="I23" s="5">
        <v>1.91</v>
      </c>
      <c r="J23" s="5">
        <f t="shared" si="3"/>
        <v>1.91</v>
      </c>
      <c r="K23" s="5">
        <f t="shared" si="1"/>
        <v>0.90999999999999992</v>
      </c>
      <c r="L23" s="5">
        <f t="shared" si="2"/>
        <v>4.21</v>
      </c>
    </row>
    <row r="24" spans="1:12" x14ac:dyDescent="0.25">
      <c r="A24" s="1">
        <v>44101</v>
      </c>
      <c r="B24" s="9" t="s">
        <v>25</v>
      </c>
      <c r="C24" s="9" t="s">
        <v>35</v>
      </c>
      <c r="D24" s="4" t="s">
        <v>16</v>
      </c>
      <c r="E24" s="4">
        <v>56.5</v>
      </c>
      <c r="F24" s="11">
        <v>57</v>
      </c>
      <c r="G24" s="4" t="s">
        <v>36</v>
      </c>
      <c r="H24" s="5">
        <v>1</v>
      </c>
      <c r="I24" s="5">
        <v>1.91</v>
      </c>
      <c r="J24" s="5">
        <v>0</v>
      </c>
      <c r="K24" s="5">
        <f t="shared" si="1"/>
        <v>-1</v>
      </c>
      <c r="L24" s="5">
        <f t="shared" si="2"/>
        <v>3.21</v>
      </c>
    </row>
    <row r="25" spans="1:12" x14ac:dyDescent="0.25">
      <c r="A25" s="1">
        <v>44102</v>
      </c>
      <c r="B25" s="9" t="s">
        <v>13</v>
      </c>
      <c r="C25" s="9" t="s">
        <v>21</v>
      </c>
      <c r="D25" s="4" t="s">
        <v>14</v>
      </c>
      <c r="E25" s="4">
        <v>3.5</v>
      </c>
      <c r="F25" s="4">
        <v>3.5</v>
      </c>
      <c r="G25" s="4" t="s">
        <v>17</v>
      </c>
      <c r="H25" s="5">
        <v>1</v>
      </c>
      <c r="I25" s="5">
        <v>1.91</v>
      </c>
      <c r="J25" s="5">
        <f t="shared" si="3"/>
        <v>1.91</v>
      </c>
      <c r="K25" s="5">
        <f t="shared" si="1"/>
        <v>0.90999999999999992</v>
      </c>
      <c r="L25" s="5">
        <f t="shared" si="2"/>
        <v>4.12</v>
      </c>
    </row>
    <row r="26" spans="1:12" x14ac:dyDescent="0.25">
      <c r="A26" s="1">
        <v>44102</v>
      </c>
      <c r="B26" s="9" t="s">
        <v>13</v>
      </c>
      <c r="C26" s="9" t="s">
        <v>21</v>
      </c>
      <c r="D26" s="4" t="s">
        <v>16</v>
      </c>
      <c r="E26" s="4">
        <v>54</v>
      </c>
      <c r="F26" s="11">
        <v>55</v>
      </c>
      <c r="G26" s="4" t="s">
        <v>22</v>
      </c>
      <c r="H26" s="5">
        <v>1</v>
      </c>
      <c r="I26" s="5">
        <v>1.91</v>
      </c>
      <c r="J26" s="5">
        <v>1</v>
      </c>
      <c r="K26" s="5">
        <f t="shared" si="1"/>
        <v>0</v>
      </c>
      <c r="L26" s="5">
        <f t="shared" si="2"/>
        <v>4.12</v>
      </c>
    </row>
    <row r="27" spans="1:12" x14ac:dyDescent="0.25">
      <c r="A27" s="1">
        <v>44108</v>
      </c>
      <c r="B27" s="9" t="s">
        <v>31</v>
      </c>
      <c r="C27" s="9" t="s">
        <v>37</v>
      </c>
      <c r="D27" s="4" t="s">
        <v>16</v>
      </c>
      <c r="E27" s="4">
        <v>52</v>
      </c>
      <c r="F27" s="11">
        <v>53</v>
      </c>
      <c r="G27" s="4" t="s">
        <v>17</v>
      </c>
      <c r="H27" s="5">
        <v>1</v>
      </c>
      <c r="I27" s="5">
        <v>1.91</v>
      </c>
      <c r="J27" s="5">
        <v>0</v>
      </c>
      <c r="K27" s="5">
        <f t="shared" si="1"/>
        <v>-1</v>
      </c>
      <c r="L27" s="5">
        <f t="shared" si="2"/>
        <v>3.12</v>
      </c>
    </row>
    <row r="28" spans="1:12" x14ac:dyDescent="0.25">
      <c r="A28" s="1">
        <v>44115</v>
      </c>
      <c r="B28" s="9" t="s">
        <v>26</v>
      </c>
      <c r="C28" s="9" t="s">
        <v>38</v>
      </c>
      <c r="D28" s="4" t="s">
        <v>27</v>
      </c>
      <c r="E28" s="4">
        <v>7.5</v>
      </c>
      <c r="F28" s="10">
        <v>7</v>
      </c>
      <c r="G28" s="4" t="s">
        <v>17</v>
      </c>
      <c r="H28" s="5">
        <v>1</v>
      </c>
      <c r="I28" s="5">
        <v>1.91</v>
      </c>
      <c r="J28" s="5">
        <v>0</v>
      </c>
      <c r="K28" s="5">
        <f t="shared" si="1"/>
        <v>-1</v>
      </c>
      <c r="L28" s="5">
        <f t="shared" si="2"/>
        <v>2.12</v>
      </c>
    </row>
    <row r="29" spans="1:12" x14ac:dyDescent="0.25">
      <c r="A29" s="1">
        <v>44115</v>
      </c>
      <c r="B29" s="9" t="s">
        <v>39</v>
      </c>
      <c r="C29" s="9" t="s">
        <v>12</v>
      </c>
      <c r="D29" s="4" t="s">
        <v>16</v>
      </c>
      <c r="E29" s="4">
        <v>55</v>
      </c>
      <c r="F29" s="4">
        <v>55</v>
      </c>
      <c r="G29" s="4" t="s">
        <v>40</v>
      </c>
      <c r="H29" s="5">
        <v>1</v>
      </c>
      <c r="I29" s="5">
        <v>1.91</v>
      </c>
      <c r="J29" s="5">
        <f t="shared" ref="J29" si="4">I29*H29</f>
        <v>1.91</v>
      </c>
      <c r="K29" s="5">
        <f t="shared" si="1"/>
        <v>0.90999999999999992</v>
      </c>
      <c r="L29" s="5">
        <f t="shared" si="2"/>
        <v>3.0300000000000002</v>
      </c>
    </row>
    <row r="30" spans="1:12" x14ac:dyDescent="0.25">
      <c r="A30" s="1">
        <v>44115</v>
      </c>
      <c r="B30" s="9" t="s">
        <v>37</v>
      </c>
      <c r="C30" s="9" t="s">
        <v>13</v>
      </c>
      <c r="D30" s="4" t="s">
        <v>16</v>
      </c>
      <c r="E30" s="4">
        <v>56</v>
      </c>
      <c r="F30" s="10">
        <v>55</v>
      </c>
      <c r="G30" s="4" t="s">
        <v>40</v>
      </c>
      <c r="H30" s="5">
        <v>1</v>
      </c>
      <c r="I30" s="5">
        <v>1.91</v>
      </c>
      <c r="J30" s="5">
        <v>0</v>
      </c>
      <c r="K30" s="5">
        <f t="shared" si="1"/>
        <v>-1</v>
      </c>
      <c r="L30" s="5">
        <f t="shared" si="2"/>
        <v>2.0300000000000002</v>
      </c>
    </row>
    <row r="31" spans="1:12" x14ac:dyDescent="0.25">
      <c r="A31" s="1">
        <v>44115</v>
      </c>
      <c r="B31" s="9" t="s">
        <v>32</v>
      </c>
      <c r="C31" s="9" t="s">
        <v>41</v>
      </c>
      <c r="D31" s="4" t="s">
        <v>14</v>
      </c>
      <c r="E31" s="4">
        <v>9</v>
      </c>
      <c r="F31" s="10">
        <v>7.5</v>
      </c>
      <c r="G31" s="4" t="s">
        <v>30</v>
      </c>
      <c r="H31" s="5">
        <v>1</v>
      </c>
      <c r="I31" s="5">
        <v>1.97</v>
      </c>
      <c r="J31" s="5">
        <f t="shared" ref="J31:J44" si="5">I31*H31</f>
        <v>1.97</v>
      </c>
      <c r="K31" s="5">
        <f t="shared" si="1"/>
        <v>0.97</v>
      </c>
      <c r="L31" s="5">
        <f t="shared" si="2"/>
        <v>3</v>
      </c>
    </row>
    <row r="32" spans="1:12" x14ac:dyDescent="0.25">
      <c r="A32" s="1">
        <v>44115</v>
      </c>
      <c r="B32" s="9" t="s">
        <v>42</v>
      </c>
      <c r="C32" s="9" t="s">
        <v>20</v>
      </c>
      <c r="D32" s="4" t="s">
        <v>27</v>
      </c>
      <c r="E32" s="4">
        <v>1</v>
      </c>
      <c r="F32" s="10">
        <v>-1</v>
      </c>
      <c r="G32" s="4" t="s">
        <v>36</v>
      </c>
      <c r="H32" s="5">
        <v>1</v>
      </c>
      <c r="I32" s="5">
        <v>1.91</v>
      </c>
      <c r="J32" s="5">
        <f t="shared" si="5"/>
        <v>1.91</v>
      </c>
      <c r="K32" s="5">
        <f t="shared" si="1"/>
        <v>0.90999999999999992</v>
      </c>
      <c r="L32" s="5">
        <f t="shared" si="2"/>
        <v>3.91</v>
      </c>
    </row>
    <row r="33" spans="1:12" x14ac:dyDescent="0.25">
      <c r="A33" s="1">
        <v>44115</v>
      </c>
      <c r="B33" s="9" t="s">
        <v>24</v>
      </c>
      <c r="C33" s="9" t="s">
        <v>35</v>
      </c>
      <c r="D33" s="4" t="s">
        <v>16</v>
      </c>
      <c r="E33" s="4">
        <v>57</v>
      </c>
      <c r="F33" s="10">
        <v>54</v>
      </c>
      <c r="G33" s="4" t="s">
        <v>40</v>
      </c>
      <c r="H33" s="5">
        <v>1</v>
      </c>
      <c r="I33" s="5">
        <v>1.92</v>
      </c>
      <c r="J33" s="5">
        <f t="shared" si="5"/>
        <v>1.92</v>
      </c>
      <c r="K33" s="5">
        <f t="shared" si="1"/>
        <v>0.91999999999999993</v>
      </c>
      <c r="L33" s="5">
        <f t="shared" si="2"/>
        <v>4.83</v>
      </c>
    </row>
    <row r="34" spans="1:12" x14ac:dyDescent="0.25">
      <c r="A34" s="1">
        <v>44122</v>
      </c>
      <c r="B34" s="9" t="s">
        <v>20</v>
      </c>
      <c r="C34" s="9" t="s">
        <v>43</v>
      </c>
      <c r="D34" s="4" t="s">
        <v>27</v>
      </c>
      <c r="E34" s="4">
        <v>-3.5</v>
      </c>
      <c r="F34" s="11">
        <v>3</v>
      </c>
      <c r="G34" s="4" t="s">
        <v>17</v>
      </c>
      <c r="H34" s="5">
        <v>1</v>
      </c>
      <c r="I34" s="5">
        <v>1.91</v>
      </c>
      <c r="J34" s="5">
        <f t="shared" si="5"/>
        <v>1.91</v>
      </c>
      <c r="K34" s="5">
        <f t="shared" si="1"/>
        <v>0.90999999999999992</v>
      </c>
      <c r="L34" s="5">
        <f t="shared" si="2"/>
        <v>5.74</v>
      </c>
    </row>
    <row r="35" spans="1:12" x14ac:dyDescent="0.25">
      <c r="A35" s="1">
        <v>44122</v>
      </c>
      <c r="B35" s="9" t="s">
        <v>20</v>
      </c>
      <c r="C35" s="9" t="s">
        <v>43</v>
      </c>
      <c r="D35" s="4" t="s">
        <v>16</v>
      </c>
      <c r="E35" s="4">
        <v>51</v>
      </c>
      <c r="F35" s="10">
        <v>50</v>
      </c>
      <c r="G35" s="4" t="s">
        <v>36</v>
      </c>
      <c r="H35" s="5">
        <v>1</v>
      </c>
      <c r="I35" s="5">
        <v>1.91</v>
      </c>
      <c r="J35" s="5">
        <f t="shared" si="5"/>
        <v>1.91</v>
      </c>
      <c r="K35" s="5">
        <f t="shared" si="1"/>
        <v>0.90999999999999992</v>
      </c>
      <c r="L35" s="5">
        <f t="shared" si="2"/>
        <v>6.65</v>
      </c>
    </row>
    <row r="36" spans="1:12" x14ac:dyDescent="0.25">
      <c r="A36" s="1">
        <v>44122</v>
      </c>
      <c r="B36" s="9" t="s">
        <v>29</v>
      </c>
      <c r="C36" s="9" t="s">
        <v>24</v>
      </c>
      <c r="D36" s="4" t="s">
        <v>16</v>
      </c>
      <c r="E36" s="4">
        <v>55.5</v>
      </c>
      <c r="F36" s="10">
        <v>54</v>
      </c>
      <c r="G36" s="4" t="s">
        <v>17</v>
      </c>
      <c r="H36" s="5">
        <v>1</v>
      </c>
      <c r="I36" s="5">
        <v>1.91</v>
      </c>
      <c r="J36" s="5">
        <v>0</v>
      </c>
      <c r="K36" s="5">
        <f t="shared" si="1"/>
        <v>-1</v>
      </c>
      <c r="L36" s="5">
        <f t="shared" si="2"/>
        <v>5.65</v>
      </c>
    </row>
    <row r="37" spans="1:12" x14ac:dyDescent="0.25">
      <c r="A37" s="1">
        <v>44122</v>
      </c>
      <c r="B37" s="9" t="s">
        <v>33</v>
      </c>
      <c r="C37" s="9" t="s">
        <v>39</v>
      </c>
      <c r="D37" s="4" t="s">
        <v>16</v>
      </c>
      <c r="E37" s="4">
        <v>54.5</v>
      </c>
      <c r="F37" s="10">
        <v>53</v>
      </c>
      <c r="G37" s="4" t="s">
        <v>44</v>
      </c>
      <c r="H37" s="5">
        <v>1</v>
      </c>
      <c r="I37" s="5">
        <v>1.95</v>
      </c>
      <c r="J37" s="5">
        <f t="shared" si="5"/>
        <v>1.95</v>
      </c>
      <c r="K37" s="5">
        <f t="shared" si="1"/>
        <v>0.95</v>
      </c>
      <c r="L37" s="5">
        <f t="shared" si="2"/>
        <v>6.6000000000000005</v>
      </c>
    </row>
    <row r="38" spans="1:12" x14ac:dyDescent="0.25">
      <c r="A38" s="1">
        <v>44129</v>
      </c>
      <c r="B38" s="9" t="s">
        <v>43</v>
      </c>
      <c r="C38" s="9" t="s">
        <v>45</v>
      </c>
      <c r="D38" s="4" t="s">
        <v>16</v>
      </c>
      <c r="E38" s="4">
        <v>51.5</v>
      </c>
      <c r="F38" s="10">
        <v>51</v>
      </c>
      <c r="G38" s="4" t="s">
        <v>17</v>
      </c>
      <c r="H38" s="5">
        <v>1</v>
      </c>
      <c r="I38" s="5">
        <v>1.91</v>
      </c>
      <c r="J38" s="5">
        <f t="shared" si="5"/>
        <v>1.91</v>
      </c>
      <c r="K38" s="5">
        <f t="shared" si="1"/>
        <v>0.90999999999999992</v>
      </c>
      <c r="L38" s="5">
        <f t="shared" si="2"/>
        <v>7.5100000000000007</v>
      </c>
    </row>
    <row r="39" spans="1:12" x14ac:dyDescent="0.25">
      <c r="A39" s="1">
        <v>44129</v>
      </c>
      <c r="B39" s="9" t="s">
        <v>35</v>
      </c>
      <c r="C39" s="9" t="s">
        <v>34</v>
      </c>
      <c r="D39" s="4" t="s">
        <v>16</v>
      </c>
      <c r="E39" s="4">
        <v>56.5</v>
      </c>
      <c r="F39" s="10">
        <v>56</v>
      </c>
      <c r="G39" s="4" t="s">
        <v>15</v>
      </c>
      <c r="H39" s="5">
        <v>1</v>
      </c>
      <c r="I39" s="5">
        <v>1.91</v>
      </c>
      <c r="J39" s="5">
        <v>0</v>
      </c>
      <c r="K39" s="5">
        <f t="shared" si="1"/>
        <v>-1</v>
      </c>
      <c r="L39" s="5">
        <f t="shared" si="2"/>
        <v>6.5100000000000007</v>
      </c>
    </row>
    <row r="40" spans="1:12" x14ac:dyDescent="0.25">
      <c r="A40" s="1">
        <v>44130</v>
      </c>
      <c r="B40" s="9" t="s">
        <v>18</v>
      </c>
      <c r="C40" s="9" t="s">
        <v>26</v>
      </c>
      <c r="D40" s="4" t="s">
        <v>16</v>
      </c>
      <c r="E40" s="4">
        <v>45</v>
      </c>
      <c r="F40" s="10">
        <v>44</v>
      </c>
      <c r="G40" s="4" t="s">
        <v>22</v>
      </c>
      <c r="H40" s="5">
        <v>1</v>
      </c>
      <c r="I40" s="5">
        <v>1.95</v>
      </c>
      <c r="J40" s="5">
        <f t="shared" si="5"/>
        <v>1.95</v>
      </c>
      <c r="K40" s="5">
        <f t="shared" si="1"/>
        <v>0.95</v>
      </c>
      <c r="L40" s="5">
        <f t="shared" si="2"/>
        <v>7.4600000000000009</v>
      </c>
    </row>
    <row r="41" spans="1:12" x14ac:dyDescent="0.25">
      <c r="A41" s="1">
        <v>44133</v>
      </c>
      <c r="B41" s="9" t="s">
        <v>29</v>
      </c>
      <c r="C41" s="9" t="s">
        <v>46</v>
      </c>
      <c r="D41" s="4" t="s">
        <v>14</v>
      </c>
      <c r="E41" s="4">
        <v>3</v>
      </c>
      <c r="F41" s="10">
        <v>1.5</v>
      </c>
      <c r="G41" s="4" t="s">
        <v>17</v>
      </c>
      <c r="H41" s="5">
        <v>1</v>
      </c>
      <c r="I41" s="5">
        <v>1.91</v>
      </c>
      <c r="J41" s="5">
        <f t="shared" si="5"/>
        <v>1.91</v>
      </c>
      <c r="K41" s="5">
        <f t="shared" si="1"/>
        <v>0.90999999999999992</v>
      </c>
      <c r="L41" s="5">
        <f t="shared" si="2"/>
        <v>8.370000000000001</v>
      </c>
    </row>
    <row r="42" spans="1:12" x14ac:dyDescent="0.25">
      <c r="A42" s="1">
        <v>44136</v>
      </c>
      <c r="B42" s="9" t="s">
        <v>24</v>
      </c>
      <c r="C42" s="9" t="s">
        <v>23</v>
      </c>
      <c r="D42" s="4" t="s">
        <v>16</v>
      </c>
      <c r="E42" s="4">
        <v>53</v>
      </c>
      <c r="F42" s="10">
        <v>48</v>
      </c>
      <c r="G42" s="4" t="s">
        <v>17</v>
      </c>
      <c r="H42" s="5">
        <v>1</v>
      </c>
      <c r="I42" s="5">
        <v>1.91</v>
      </c>
      <c r="J42" s="5">
        <f t="shared" si="5"/>
        <v>1.91</v>
      </c>
      <c r="K42" s="5">
        <f t="shared" si="1"/>
        <v>0.90999999999999992</v>
      </c>
      <c r="L42" s="5">
        <f t="shared" si="2"/>
        <v>9.2800000000000011</v>
      </c>
    </row>
    <row r="43" spans="1:12" x14ac:dyDescent="0.25">
      <c r="A43" s="1">
        <v>44136</v>
      </c>
      <c r="B43" s="9" t="s">
        <v>43</v>
      </c>
      <c r="C43" s="9" t="s">
        <v>21</v>
      </c>
      <c r="D43" s="4" t="s">
        <v>16</v>
      </c>
      <c r="E43" s="4">
        <v>46.5</v>
      </c>
      <c r="F43" s="10">
        <v>45</v>
      </c>
      <c r="G43" s="4" t="s">
        <v>44</v>
      </c>
      <c r="H43" s="5">
        <v>1</v>
      </c>
      <c r="I43" s="5">
        <v>1.95</v>
      </c>
      <c r="J43" s="5">
        <v>0</v>
      </c>
      <c r="K43" s="5">
        <f t="shared" si="1"/>
        <v>-1</v>
      </c>
      <c r="L43" s="5">
        <f t="shared" si="2"/>
        <v>8.2800000000000011</v>
      </c>
    </row>
    <row r="44" spans="1:12" x14ac:dyDescent="0.25">
      <c r="A44" s="1">
        <v>44136</v>
      </c>
      <c r="B44" s="9" t="s">
        <v>47</v>
      </c>
      <c r="C44" s="9" t="s">
        <v>48</v>
      </c>
      <c r="D44" s="4" t="s">
        <v>27</v>
      </c>
      <c r="E44" s="4">
        <v>3.5</v>
      </c>
      <c r="F44" s="10">
        <v>3</v>
      </c>
      <c r="G44" s="4" t="s">
        <v>15</v>
      </c>
      <c r="H44" s="5">
        <v>1</v>
      </c>
      <c r="I44" s="5">
        <v>1.91</v>
      </c>
      <c r="J44" s="5">
        <f t="shared" si="5"/>
        <v>1.91</v>
      </c>
      <c r="K44" s="5">
        <f t="shared" si="1"/>
        <v>0.90999999999999992</v>
      </c>
      <c r="L44" s="5">
        <f t="shared" si="2"/>
        <v>9.1900000000000013</v>
      </c>
    </row>
    <row r="45" spans="1:12" x14ac:dyDescent="0.25">
      <c r="A45" s="1">
        <v>44136</v>
      </c>
      <c r="B45" s="9" t="s">
        <v>49</v>
      </c>
      <c r="C45" s="9" t="s">
        <v>35</v>
      </c>
      <c r="D45" s="4" t="s">
        <v>16</v>
      </c>
      <c r="E45" s="4">
        <v>53.5</v>
      </c>
      <c r="F45" s="11">
        <v>55</v>
      </c>
      <c r="G45" s="4" t="s">
        <v>28</v>
      </c>
      <c r="H45" s="5">
        <v>1</v>
      </c>
      <c r="I45" s="5">
        <v>1.92</v>
      </c>
      <c r="J45" s="5">
        <v>0</v>
      </c>
      <c r="K45" s="5">
        <f t="shared" si="1"/>
        <v>-1</v>
      </c>
      <c r="L45" s="5">
        <f t="shared" si="2"/>
        <v>8.1900000000000013</v>
      </c>
    </row>
    <row r="46" spans="1:12" x14ac:dyDescent="0.25">
      <c r="A46" s="1">
        <v>44143</v>
      </c>
      <c r="B46" s="9" t="s">
        <v>18</v>
      </c>
      <c r="C46" s="9" t="s">
        <v>45</v>
      </c>
      <c r="D46" s="4" t="s">
        <v>14</v>
      </c>
      <c r="E46" s="4">
        <v>6.5</v>
      </c>
      <c r="F46" s="10">
        <v>6</v>
      </c>
      <c r="G46" s="4" t="s">
        <v>15</v>
      </c>
      <c r="H46" s="5">
        <v>1</v>
      </c>
      <c r="I46" s="5">
        <v>1.91</v>
      </c>
      <c r="J46" s="5">
        <v>0</v>
      </c>
      <c r="K46" s="5">
        <f t="shared" si="1"/>
        <v>-1</v>
      </c>
      <c r="L46" s="5">
        <f t="shared" si="2"/>
        <v>7.1900000000000013</v>
      </c>
    </row>
    <row r="47" spans="1:12" x14ac:dyDescent="0.25">
      <c r="A47" s="1">
        <v>44143</v>
      </c>
      <c r="B47" s="9" t="s">
        <v>35</v>
      </c>
      <c r="C47" s="9" t="s">
        <v>31</v>
      </c>
      <c r="D47" s="4" t="s">
        <v>16</v>
      </c>
      <c r="E47" s="4">
        <v>55</v>
      </c>
      <c r="F47" s="11">
        <v>56</v>
      </c>
      <c r="G47" s="4" t="s">
        <v>22</v>
      </c>
      <c r="H47" s="5">
        <v>1</v>
      </c>
      <c r="I47" s="5">
        <v>1.91</v>
      </c>
      <c r="J47" s="5">
        <v>0</v>
      </c>
      <c r="K47" s="5">
        <f t="shared" si="1"/>
        <v>-1</v>
      </c>
      <c r="L47" s="5">
        <f t="shared" si="2"/>
        <v>6.1900000000000013</v>
      </c>
    </row>
    <row r="48" spans="1:12" x14ac:dyDescent="0.25">
      <c r="A48" s="1">
        <v>44143</v>
      </c>
      <c r="B48" s="9" t="s">
        <v>37</v>
      </c>
      <c r="C48" s="9" t="s">
        <v>47</v>
      </c>
      <c r="D48" s="4" t="s">
        <v>16</v>
      </c>
      <c r="E48" s="4">
        <v>52.5</v>
      </c>
      <c r="F48" s="11">
        <v>53</v>
      </c>
      <c r="G48" s="4" t="s">
        <v>50</v>
      </c>
      <c r="H48" s="5">
        <v>1</v>
      </c>
      <c r="I48" s="5">
        <v>1.91</v>
      </c>
      <c r="J48" s="5">
        <v>0</v>
      </c>
      <c r="K48" s="5">
        <f t="shared" si="1"/>
        <v>-1</v>
      </c>
      <c r="L48" s="5">
        <f t="shared" si="2"/>
        <v>5.1900000000000013</v>
      </c>
    </row>
    <row r="49" spans="1:12" x14ac:dyDescent="0.25">
      <c r="A49" s="1">
        <v>44143</v>
      </c>
      <c r="B49" s="9" t="s">
        <v>51</v>
      </c>
      <c r="C49" s="9" t="s">
        <v>52</v>
      </c>
      <c r="D49" s="4" t="s">
        <v>14</v>
      </c>
      <c r="E49" s="4">
        <v>4.5</v>
      </c>
      <c r="F49" s="10">
        <v>3</v>
      </c>
      <c r="G49" s="4" t="s">
        <v>15</v>
      </c>
      <c r="H49" s="5">
        <v>1</v>
      </c>
      <c r="I49" s="5">
        <v>1.91</v>
      </c>
      <c r="J49" s="5">
        <f t="shared" ref="J49" si="6">I49*H49</f>
        <v>1.91</v>
      </c>
      <c r="K49" s="5">
        <f t="shared" si="1"/>
        <v>0.90999999999999992</v>
      </c>
      <c r="L49" s="5">
        <f t="shared" si="2"/>
        <v>6.1000000000000014</v>
      </c>
    </row>
    <row r="50" spans="1:12" x14ac:dyDescent="0.25">
      <c r="A50" s="1">
        <v>44150</v>
      </c>
      <c r="B50" s="9" t="s">
        <v>53</v>
      </c>
      <c r="C50" s="9" t="s">
        <v>54</v>
      </c>
      <c r="D50" s="4" t="s">
        <v>60</v>
      </c>
      <c r="E50" s="4">
        <v>44</v>
      </c>
      <c r="F50" s="10">
        <v>46</v>
      </c>
      <c r="G50" s="4" t="s">
        <v>55</v>
      </c>
      <c r="H50" s="5">
        <v>1</v>
      </c>
      <c r="I50" s="5">
        <v>1.92</v>
      </c>
      <c r="J50" s="5">
        <v>1</v>
      </c>
      <c r="K50" s="5">
        <f t="shared" si="1"/>
        <v>0</v>
      </c>
      <c r="L50" s="5">
        <f t="shared" si="2"/>
        <v>6.1000000000000014</v>
      </c>
    </row>
    <row r="51" spans="1:12" x14ac:dyDescent="0.25">
      <c r="A51" s="1">
        <v>44150</v>
      </c>
      <c r="B51" s="9" t="s">
        <v>31</v>
      </c>
      <c r="C51" s="9" t="s">
        <v>34</v>
      </c>
      <c r="D51" s="4" t="s">
        <v>16</v>
      </c>
      <c r="E51" s="4">
        <v>56.5</v>
      </c>
      <c r="F51" s="10">
        <v>56</v>
      </c>
      <c r="G51" s="4" t="s">
        <v>44</v>
      </c>
      <c r="H51" s="5">
        <v>1</v>
      </c>
      <c r="I51" s="5">
        <v>1.91</v>
      </c>
      <c r="J51" s="5">
        <v>0</v>
      </c>
      <c r="K51" s="5">
        <f t="shared" si="1"/>
        <v>-1</v>
      </c>
      <c r="L51" s="5">
        <f t="shared" si="2"/>
        <v>5.1000000000000014</v>
      </c>
    </row>
    <row r="52" spans="1:12" x14ac:dyDescent="0.25">
      <c r="A52" s="1">
        <v>44150</v>
      </c>
      <c r="B52" s="9" t="s">
        <v>35</v>
      </c>
      <c r="C52" s="9" t="s">
        <v>26</v>
      </c>
      <c r="D52" s="4" t="s">
        <v>16</v>
      </c>
      <c r="E52" s="4">
        <v>55.5</v>
      </c>
      <c r="F52" s="10">
        <v>55</v>
      </c>
      <c r="G52" s="4" t="s">
        <v>28</v>
      </c>
      <c r="H52" s="5">
        <v>1</v>
      </c>
      <c r="I52" s="5">
        <v>1.91</v>
      </c>
      <c r="J52" s="5">
        <f t="shared" ref="J52:J53" si="7">I52*H52</f>
        <v>1.91</v>
      </c>
      <c r="K52" s="5">
        <f t="shared" si="1"/>
        <v>0.90999999999999992</v>
      </c>
      <c r="L52" s="5">
        <f t="shared" si="2"/>
        <v>6.0100000000000016</v>
      </c>
    </row>
    <row r="53" spans="1:12" x14ac:dyDescent="0.25">
      <c r="A53" s="1">
        <v>44154</v>
      </c>
      <c r="B53" s="9" t="s">
        <v>34</v>
      </c>
      <c r="C53" s="9" t="s">
        <v>35</v>
      </c>
      <c r="D53" s="4" t="s">
        <v>16</v>
      </c>
      <c r="E53" s="4">
        <v>56.5</v>
      </c>
      <c r="F53" s="11">
        <v>57</v>
      </c>
      <c r="G53" s="4" t="s">
        <v>50</v>
      </c>
      <c r="H53" s="5">
        <v>1</v>
      </c>
      <c r="I53" s="5">
        <v>1.91</v>
      </c>
      <c r="J53" s="5">
        <f t="shared" si="7"/>
        <v>1.91</v>
      </c>
      <c r="K53" s="5">
        <f t="shared" si="1"/>
        <v>0.90999999999999992</v>
      </c>
      <c r="L53" s="5">
        <f t="shared" si="2"/>
        <v>6.9200000000000017</v>
      </c>
    </row>
    <row r="54" spans="1:12" x14ac:dyDescent="0.25">
      <c r="A54" s="1">
        <v>44157</v>
      </c>
      <c r="B54" s="9" t="s">
        <v>29</v>
      </c>
      <c r="C54" s="9" t="s">
        <v>51</v>
      </c>
      <c r="D54" s="4" t="s">
        <v>14</v>
      </c>
      <c r="E54" s="4">
        <v>5</v>
      </c>
      <c r="F54" s="10">
        <v>3.5</v>
      </c>
      <c r="G54" s="4" t="s">
        <v>22</v>
      </c>
      <c r="H54" s="5">
        <v>1</v>
      </c>
      <c r="I54" s="5">
        <v>1.91</v>
      </c>
      <c r="J54" s="5">
        <v>0</v>
      </c>
      <c r="K54" s="5">
        <f t="shared" si="1"/>
        <v>-1</v>
      </c>
      <c r="L54" s="5">
        <f t="shared" si="2"/>
        <v>5.9200000000000017</v>
      </c>
    </row>
    <row r="55" spans="1:12" x14ac:dyDescent="0.25">
      <c r="A55" s="1">
        <v>44157</v>
      </c>
      <c r="B55" s="9" t="s">
        <v>43</v>
      </c>
      <c r="C55" s="9" t="s">
        <v>39</v>
      </c>
      <c r="D55" s="4" t="s">
        <v>16</v>
      </c>
      <c r="E55" s="4">
        <v>47.5</v>
      </c>
      <c r="F55" s="11">
        <v>48</v>
      </c>
      <c r="G55" s="4" t="s">
        <v>36</v>
      </c>
      <c r="H55" s="5">
        <v>1</v>
      </c>
      <c r="I55" s="5">
        <v>1.91</v>
      </c>
      <c r="J55" s="5">
        <f t="shared" ref="J55:J57" si="8">I55*H55</f>
        <v>1.91</v>
      </c>
      <c r="K55" s="5">
        <f t="shared" si="1"/>
        <v>0.90999999999999992</v>
      </c>
      <c r="L55" s="5">
        <f t="shared" si="2"/>
        <v>6.8300000000000018</v>
      </c>
    </row>
    <row r="56" spans="1:12" x14ac:dyDescent="0.25">
      <c r="A56" s="1">
        <v>44157</v>
      </c>
      <c r="B56" s="9" t="s">
        <v>45</v>
      </c>
      <c r="C56" s="9" t="s">
        <v>21</v>
      </c>
      <c r="D56" s="4" t="s">
        <v>14</v>
      </c>
      <c r="E56" s="4">
        <v>6.5</v>
      </c>
      <c r="F56" s="10">
        <v>6</v>
      </c>
      <c r="G56" s="4" t="s">
        <v>22</v>
      </c>
      <c r="H56" s="5">
        <v>1</v>
      </c>
      <c r="I56" s="5">
        <v>1.91</v>
      </c>
      <c r="J56" s="5">
        <f t="shared" si="8"/>
        <v>1.91</v>
      </c>
      <c r="K56" s="5">
        <f t="shared" si="1"/>
        <v>0.90999999999999992</v>
      </c>
      <c r="L56" s="5">
        <f t="shared" si="2"/>
        <v>7.740000000000002</v>
      </c>
    </row>
    <row r="57" spans="1:12" x14ac:dyDescent="0.25">
      <c r="A57" s="1">
        <v>44157</v>
      </c>
      <c r="B57" s="9" t="s">
        <v>32</v>
      </c>
      <c r="C57" s="9" t="s">
        <v>48</v>
      </c>
      <c r="D57" s="4" t="s">
        <v>27</v>
      </c>
      <c r="E57" s="4">
        <v>3.5</v>
      </c>
      <c r="F57" s="11">
        <v>4</v>
      </c>
      <c r="G57" s="4" t="s">
        <v>30</v>
      </c>
      <c r="H57" s="5">
        <v>1</v>
      </c>
      <c r="I57" s="5">
        <v>1.93</v>
      </c>
      <c r="J57" s="5">
        <f t="shared" si="8"/>
        <v>1.93</v>
      </c>
      <c r="K57" s="5">
        <f t="shared" si="1"/>
        <v>0.92999999999999994</v>
      </c>
      <c r="L57" s="5">
        <f t="shared" si="2"/>
        <v>8.6700000000000017</v>
      </c>
    </row>
    <row r="58" spans="1:12" x14ac:dyDescent="0.25">
      <c r="A58" s="1">
        <v>44157</v>
      </c>
      <c r="B58" s="9" t="s">
        <v>23</v>
      </c>
      <c r="C58" s="9" t="s">
        <v>42</v>
      </c>
      <c r="D58" s="4" t="s">
        <v>14</v>
      </c>
      <c r="E58" s="4">
        <v>2</v>
      </c>
      <c r="F58" s="10">
        <v>1.5</v>
      </c>
      <c r="G58" s="4" t="s">
        <v>17</v>
      </c>
      <c r="H58" s="5">
        <v>1</v>
      </c>
      <c r="I58" s="5">
        <v>1.91</v>
      </c>
      <c r="J58" s="5">
        <v>0</v>
      </c>
      <c r="K58" s="5">
        <f t="shared" si="1"/>
        <v>-1</v>
      </c>
      <c r="L58" s="5">
        <f t="shared" si="2"/>
        <v>7.6700000000000017</v>
      </c>
    </row>
    <row r="59" spans="1:12" x14ac:dyDescent="0.25">
      <c r="A59" s="1">
        <v>44157</v>
      </c>
      <c r="B59" s="9" t="s">
        <v>23</v>
      </c>
      <c r="C59" s="9" t="s">
        <v>42</v>
      </c>
      <c r="D59" s="4" t="s">
        <v>16</v>
      </c>
      <c r="E59" s="4">
        <v>51.5</v>
      </c>
      <c r="F59" s="11">
        <v>52</v>
      </c>
      <c r="G59" s="4" t="s">
        <v>22</v>
      </c>
      <c r="H59" s="5">
        <v>1</v>
      </c>
      <c r="I59" s="5">
        <v>1.91</v>
      </c>
      <c r="J59" s="5">
        <v>0</v>
      </c>
      <c r="K59" s="5">
        <f t="shared" si="1"/>
        <v>-1</v>
      </c>
      <c r="L59" s="5">
        <f t="shared" si="2"/>
        <v>6.6700000000000017</v>
      </c>
    </row>
    <row r="60" spans="1:12" x14ac:dyDescent="0.25">
      <c r="A60" s="1">
        <v>44157</v>
      </c>
      <c r="B60" s="9" t="s">
        <v>37</v>
      </c>
      <c r="C60" s="9" t="s">
        <v>13</v>
      </c>
      <c r="D60" s="4" t="s">
        <v>16</v>
      </c>
      <c r="E60" s="4">
        <v>57</v>
      </c>
      <c r="F60" s="4">
        <v>57</v>
      </c>
      <c r="G60" s="4" t="s">
        <v>40</v>
      </c>
      <c r="H60" s="5">
        <v>1</v>
      </c>
      <c r="I60" s="5">
        <v>1.91</v>
      </c>
      <c r="J60" s="5">
        <v>0</v>
      </c>
      <c r="K60" s="5">
        <f t="shared" si="1"/>
        <v>-1</v>
      </c>
      <c r="L60" s="5">
        <f t="shared" si="2"/>
        <v>5.6700000000000017</v>
      </c>
    </row>
    <row r="61" spans="1:12" x14ac:dyDescent="0.25">
      <c r="A61" s="1">
        <v>44165</v>
      </c>
      <c r="B61" s="9" t="s">
        <v>18</v>
      </c>
      <c r="C61" s="9" t="s">
        <v>23</v>
      </c>
      <c r="D61" s="4" t="s">
        <v>14</v>
      </c>
      <c r="E61" s="4">
        <v>9</v>
      </c>
      <c r="F61" s="10">
        <v>7.5</v>
      </c>
      <c r="G61" s="4" t="s">
        <v>36</v>
      </c>
      <c r="H61" s="5">
        <v>1</v>
      </c>
      <c r="I61" s="5">
        <v>1.91</v>
      </c>
      <c r="J61" s="5">
        <v>0</v>
      </c>
      <c r="K61" s="5">
        <f t="shared" si="1"/>
        <v>-1</v>
      </c>
      <c r="L61" s="5">
        <f t="shared" si="2"/>
        <v>4.6700000000000017</v>
      </c>
    </row>
    <row r="62" spans="1:12" x14ac:dyDescent="0.25">
      <c r="A62" s="1">
        <v>44167</v>
      </c>
      <c r="B62" s="9" t="s">
        <v>21</v>
      </c>
      <c r="C62" s="9" t="s">
        <v>43</v>
      </c>
      <c r="D62" s="4" t="s">
        <v>14</v>
      </c>
      <c r="E62" s="4">
        <v>6.5</v>
      </c>
      <c r="F62" s="11">
        <v>10.5</v>
      </c>
      <c r="G62" s="4" t="s">
        <v>22</v>
      </c>
      <c r="H62" s="5">
        <v>1</v>
      </c>
      <c r="I62" s="5">
        <v>1.91</v>
      </c>
      <c r="J62" s="5">
        <f t="shared" ref="J62:J68" si="9">I62*H62</f>
        <v>1.91</v>
      </c>
      <c r="K62" s="5">
        <f t="shared" si="1"/>
        <v>0.90999999999999992</v>
      </c>
      <c r="L62" s="5">
        <f t="shared" si="2"/>
        <v>5.5800000000000018</v>
      </c>
    </row>
    <row r="63" spans="1:12" x14ac:dyDescent="0.25">
      <c r="A63" s="1">
        <v>44167</v>
      </c>
      <c r="B63" s="9" t="s">
        <v>21</v>
      </c>
      <c r="C63" s="9" t="s">
        <v>43</v>
      </c>
      <c r="D63" s="4" t="s">
        <v>16</v>
      </c>
      <c r="E63" s="4">
        <v>43.5</v>
      </c>
      <c r="F63" s="10">
        <v>42</v>
      </c>
      <c r="G63" s="4" t="s">
        <v>22</v>
      </c>
      <c r="H63" s="5">
        <v>1</v>
      </c>
      <c r="I63" s="5">
        <v>1.91</v>
      </c>
      <c r="J63" s="5">
        <f t="shared" si="9"/>
        <v>1.91</v>
      </c>
      <c r="K63" s="5">
        <f t="shared" si="1"/>
        <v>0.90999999999999992</v>
      </c>
      <c r="L63" s="5">
        <f t="shared" si="2"/>
        <v>6.490000000000002</v>
      </c>
    </row>
    <row r="64" spans="1:12" x14ac:dyDescent="0.25">
      <c r="A64" s="1">
        <v>44172</v>
      </c>
      <c r="B64" s="9" t="s">
        <v>20</v>
      </c>
      <c r="C64" s="9" t="s">
        <v>45</v>
      </c>
      <c r="D64" s="4" t="s">
        <v>14</v>
      </c>
      <c r="E64" s="4">
        <v>5.5</v>
      </c>
      <c r="F64" s="10">
        <v>3.5</v>
      </c>
      <c r="G64" s="4" t="s">
        <v>50</v>
      </c>
      <c r="H64" s="5">
        <v>1</v>
      </c>
      <c r="I64" s="5">
        <v>1.91</v>
      </c>
      <c r="J64" s="5">
        <f t="shared" si="9"/>
        <v>1.91</v>
      </c>
      <c r="K64" s="5">
        <f t="shared" si="1"/>
        <v>0.90999999999999992</v>
      </c>
      <c r="L64" s="5">
        <f t="shared" si="2"/>
        <v>7.4000000000000021</v>
      </c>
    </row>
    <row r="65" spans="1:12" x14ac:dyDescent="0.25">
      <c r="A65" s="1">
        <v>44178</v>
      </c>
      <c r="B65" s="9" t="s">
        <v>13</v>
      </c>
      <c r="C65" s="9" t="s">
        <v>32</v>
      </c>
      <c r="D65" s="4" t="s">
        <v>27</v>
      </c>
      <c r="E65" s="4">
        <v>7.5</v>
      </c>
      <c r="F65" s="10">
        <v>7</v>
      </c>
      <c r="G65" s="4" t="s">
        <v>17</v>
      </c>
      <c r="H65" s="5">
        <v>1</v>
      </c>
      <c r="I65" s="5">
        <v>1.91</v>
      </c>
      <c r="J65" s="5">
        <f t="shared" si="9"/>
        <v>1.91</v>
      </c>
      <c r="K65" s="5">
        <f t="shared" si="1"/>
        <v>0.90999999999999992</v>
      </c>
      <c r="L65" s="5">
        <f t="shared" si="2"/>
        <v>8.3100000000000023</v>
      </c>
    </row>
    <row r="66" spans="1:12" x14ac:dyDescent="0.25">
      <c r="A66" s="1">
        <v>44178</v>
      </c>
      <c r="B66" s="9" t="s">
        <v>24</v>
      </c>
      <c r="C66" s="9" t="s">
        <v>52</v>
      </c>
      <c r="D66" s="4" t="s">
        <v>16</v>
      </c>
      <c r="E66" s="4">
        <v>52.5</v>
      </c>
      <c r="F66" s="4">
        <v>52.5</v>
      </c>
      <c r="G66" s="4" t="s">
        <v>22</v>
      </c>
      <c r="H66" s="5">
        <v>1</v>
      </c>
      <c r="I66" s="5">
        <v>1.91</v>
      </c>
      <c r="J66" s="5">
        <f t="shared" si="9"/>
        <v>1.91</v>
      </c>
      <c r="K66" s="5">
        <f t="shared" si="1"/>
        <v>0.90999999999999992</v>
      </c>
      <c r="L66" s="5">
        <f t="shared" si="2"/>
        <v>9.2200000000000024</v>
      </c>
    </row>
    <row r="67" spans="1:12" x14ac:dyDescent="0.25">
      <c r="A67" s="1">
        <v>44178</v>
      </c>
      <c r="B67" s="9" t="s">
        <v>45</v>
      </c>
      <c r="C67" s="9" t="s">
        <v>39</v>
      </c>
      <c r="D67" s="4" t="s">
        <v>16</v>
      </c>
      <c r="E67" s="4">
        <v>53</v>
      </c>
      <c r="F67" s="4">
        <v>53</v>
      </c>
      <c r="G67" s="4" t="s">
        <v>22</v>
      </c>
      <c r="H67" s="5">
        <v>1</v>
      </c>
      <c r="I67" s="5">
        <v>1.91</v>
      </c>
      <c r="J67" s="5">
        <f t="shared" si="9"/>
        <v>1.91</v>
      </c>
      <c r="K67" s="5">
        <f t="shared" si="1"/>
        <v>0.90999999999999992</v>
      </c>
      <c r="L67" s="5">
        <f t="shared" si="2"/>
        <v>10.130000000000003</v>
      </c>
    </row>
    <row r="68" spans="1:12" x14ac:dyDescent="0.25">
      <c r="A68" s="1">
        <v>44178</v>
      </c>
      <c r="B68" s="9" t="s">
        <v>43</v>
      </c>
      <c r="C68" s="9" t="s">
        <v>31</v>
      </c>
      <c r="D68" s="4" t="s">
        <v>16</v>
      </c>
      <c r="E68" s="4">
        <v>47</v>
      </c>
      <c r="F68" s="11">
        <v>49</v>
      </c>
      <c r="G68" s="4" t="s">
        <v>56</v>
      </c>
      <c r="H68" s="5">
        <v>1</v>
      </c>
      <c r="I68" s="5">
        <v>1.95</v>
      </c>
      <c r="J68" s="5">
        <f t="shared" si="9"/>
        <v>1.95</v>
      </c>
      <c r="K68" s="5">
        <f t="shared" si="1"/>
        <v>0.95</v>
      </c>
      <c r="L68" s="5">
        <f t="shared" si="2"/>
        <v>11.080000000000002</v>
      </c>
    </row>
    <row r="69" spans="1:12" x14ac:dyDescent="0.25">
      <c r="A69" s="1">
        <v>44184</v>
      </c>
      <c r="B69" s="9" t="s">
        <v>31</v>
      </c>
      <c r="C69" s="9" t="s">
        <v>48</v>
      </c>
      <c r="D69" s="4" t="s">
        <v>27</v>
      </c>
      <c r="E69" s="4">
        <v>6.5</v>
      </c>
      <c r="F69" s="10">
        <v>5.5</v>
      </c>
      <c r="G69" s="4" t="s">
        <v>44</v>
      </c>
      <c r="H69" s="5">
        <v>1</v>
      </c>
      <c r="I69" s="5">
        <v>1.91</v>
      </c>
      <c r="J69" s="5">
        <v>0</v>
      </c>
      <c r="K69" s="5">
        <f t="shared" si="1"/>
        <v>-1</v>
      </c>
      <c r="L69" s="5">
        <f t="shared" si="2"/>
        <v>10.080000000000002</v>
      </c>
    </row>
    <row r="70" spans="1:12" x14ac:dyDescent="0.25">
      <c r="A70" s="1">
        <v>44184</v>
      </c>
      <c r="B70" s="9" t="s">
        <v>46</v>
      </c>
      <c r="C70" s="9" t="s">
        <v>23</v>
      </c>
      <c r="D70" s="4" t="s">
        <v>16</v>
      </c>
      <c r="E70" s="4">
        <v>52</v>
      </c>
      <c r="F70" s="11">
        <v>53</v>
      </c>
      <c r="G70" s="4" t="s">
        <v>22</v>
      </c>
      <c r="H70" s="5">
        <v>1</v>
      </c>
      <c r="I70" s="5">
        <v>1.91</v>
      </c>
      <c r="J70" s="5">
        <f t="shared" ref="J70" si="10">I70*H70</f>
        <v>1.91</v>
      </c>
      <c r="K70" s="5">
        <f t="shared" si="1"/>
        <v>0.90999999999999992</v>
      </c>
      <c r="L70" s="5">
        <f t="shared" si="2"/>
        <v>10.990000000000002</v>
      </c>
    </row>
    <row r="71" spans="1:12" x14ac:dyDescent="0.25">
      <c r="A71" s="1">
        <v>44184</v>
      </c>
      <c r="B71" s="9" t="s">
        <v>20</v>
      </c>
      <c r="C71" s="9" t="s">
        <v>54</v>
      </c>
      <c r="D71" s="4" t="s">
        <v>27</v>
      </c>
      <c r="E71" s="4">
        <v>6.5</v>
      </c>
      <c r="F71" s="10">
        <v>6</v>
      </c>
      <c r="G71" s="4" t="s">
        <v>57</v>
      </c>
      <c r="H71" s="5">
        <v>1</v>
      </c>
      <c r="I71" s="5">
        <v>1.91</v>
      </c>
      <c r="J71" s="5">
        <v>0</v>
      </c>
      <c r="K71" s="5">
        <f t="shared" si="1"/>
        <v>-1</v>
      </c>
      <c r="L71" s="5">
        <f t="shared" si="2"/>
        <v>9.990000000000002</v>
      </c>
    </row>
    <row r="72" spans="1:12" x14ac:dyDescent="0.25">
      <c r="A72" s="1">
        <v>44184</v>
      </c>
      <c r="B72" s="9" t="s">
        <v>20</v>
      </c>
      <c r="C72" s="9" t="s">
        <v>54</v>
      </c>
      <c r="D72" s="4" t="s">
        <v>60</v>
      </c>
      <c r="E72" s="4">
        <v>43.5</v>
      </c>
      <c r="F72" s="10">
        <v>45</v>
      </c>
      <c r="G72" s="4" t="s">
        <v>36</v>
      </c>
      <c r="H72" s="5">
        <v>1</v>
      </c>
      <c r="I72" s="5">
        <v>1.91</v>
      </c>
      <c r="J72" s="5">
        <v>0</v>
      </c>
      <c r="K72" s="5">
        <f t="shared" si="1"/>
        <v>-1</v>
      </c>
      <c r="L72" s="5">
        <f t="shared" si="2"/>
        <v>8.990000000000002</v>
      </c>
    </row>
    <row r="73" spans="1:12" x14ac:dyDescent="0.25">
      <c r="A73" s="1">
        <v>44190</v>
      </c>
      <c r="B73" s="9" t="s">
        <v>24</v>
      </c>
      <c r="C73" s="9" t="s">
        <v>51</v>
      </c>
      <c r="D73" s="4" t="s">
        <v>14</v>
      </c>
      <c r="E73" s="4">
        <v>7</v>
      </c>
      <c r="F73" s="10">
        <v>6.5</v>
      </c>
      <c r="G73" s="4" t="s">
        <v>17</v>
      </c>
      <c r="H73" s="5">
        <v>1</v>
      </c>
      <c r="I73" s="5">
        <v>1.91</v>
      </c>
      <c r="J73" s="5">
        <v>0</v>
      </c>
      <c r="K73" s="5">
        <f t="shared" si="1"/>
        <v>-1</v>
      </c>
      <c r="L73" s="5">
        <f t="shared" si="2"/>
        <v>7.990000000000002</v>
      </c>
    </row>
    <row r="74" spans="1:12" x14ac:dyDescent="0.25">
      <c r="A74" s="1">
        <v>44191</v>
      </c>
      <c r="B74" s="9" t="s">
        <v>32</v>
      </c>
      <c r="C74" s="9" t="s">
        <v>37</v>
      </c>
      <c r="D74" s="4" t="s">
        <v>60</v>
      </c>
      <c r="E74" s="4">
        <v>47.5</v>
      </c>
      <c r="F74" s="10">
        <v>51</v>
      </c>
      <c r="G74" s="4" t="s">
        <v>22</v>
      </c>
      <c r="H74" s="5">
        <v>1</v>
      </c>
      <c r="I74" s="5">
        <v>1.91</v>
      </c>
      <c r="J74" s="5">
        <f t="shared" ref="J74:J87" si="11">I74*H74</f>
        <v>1.91</v>
      </c>
      <c r="K74" s="5">
        <f t="shared" si="1"/>
        <v>0.90999999999999992</v>
      </c>
      <c r="L74" s="5">
        <f t="shared" si="2"/>
        <v>8.9000000000000021</v>
      </c>
    </row>
    <row r="75" spans="1:12" x14ac:dyDescent="0.25">
      <c r="A75" s="1">
        <v>44192</v>
      </c>
      <c r="B75" s="9" t="s">
        <v>42</v>
      </c>
      <c r="C75" s="9" t="s">
        <v>43</v>
      </c>
      <c r="D75" s="4" t="s">
        <v>60</v>
      </c>
      <c r="E75" s="4">
        <v>44</v>
      </c>
      <c r="F75" s="11">
        <v>43</v>
      </c>
      <c r="G75" s="4" t="s">
        <v>40</v>
      </c>
      <c r="H75" s="5">
        <v>1</v>
      </c>
      <c r="I75" s="5">
        <v>1.91</v>
      </c>
      <c r="J75" s="5">
        <f t="shared" si="11"/>
        <v>1.91</v>
      </c>
      <c r="K75" s="5">
        <f t="shared" si="1"/>
        <v>0.90999999999999992</v>
      </c>
      <c r="L75" s="5">
        <f t="shared" si="2"/>
        <v>9.8100000000000023</v>
      </c>
    </row>
    <row r="76" spans="1:12" x14ac:dyDescent="0.25">
      <c r="A76" s="1">
        <v>44192</v>
      </c>
      <c r="B76" s="9" t="s">
        <v>42</v>
      </c>
      <c r="C76" s="9" t="s">
        <v>43</v>
      </c>
      <c r="D76" s="4" t="s">
        <v>27</v>
      </c>
      <c r="E76" s="4">
        <v>2</v>
      </c>
      <c r="F76" s="10">
        <v>0</v>
      </c>
      <c r="G76" s="4" t="s">
        <v>40</v>
      </c>
      <c r="H76" s="5">
        <v>1</v>
      </c>
      <c r="I76" s="5">
        <v>1.93</v>
      </c>
      <c r="J76" s="5">
        <f t="shared" si="11"/>
        <v>1.93</v>
      </c>
      <c r="K76" s="5">
        <f t="shared" ref="K76:K139" si="12">J76-H76</f>
        <v>0.92999999999999994</v>
      </c>
      <c r="L76" s="5">
        <f t="shared" si="2"/>
        <v>10.740000000000002</v>
      </c>
    </row>
    <row r="77" spans="1:12" x14ac:dyDescent="0.25">
      <c r="A77" s="1">
        <v>44192</v>
      </c>
      <c r="B77" s="9" t="s">
        <v>29</v>
      </c>
      <c r="C77" s="9" t="s">
        <v>13</v>
      </c>
      <c r="D77" s="4" t="s">
        <v>14</v>
      </c>
      <c r="E77" s="4">
        <v>10.5</v>
      </c>
      <c r="F77" s="11">
        <v>11</v>
      </c>
      <c r="G77" s="4" t="s">
        <v>40</v>
      </c>
      <c r="H77" s="5">
        <v>1</v>
      </c>
      <c r="I77" s="5">
        <v>1.93</v>
      </c>
      <c r="J77" s="5">
        <f t="shared" si="11"/>
        <v>1.93</v>
      </c>
      <c r="K77" s="5">
        <f t="shared" si="12"/>
        <v>0.92999999999999994</v>
      </c>
      <c r="L77" s="5">
        <f t="shared" ref="L77:L140" si="13">L76+K77</f>
        <v>11.670000000000002</v>
      </c>
    </row>
    <row r="78" spans="1:12" x14ac:dyDescent="0.25">
      <c r="A78" s="1">
        <v>44192</v>
      </c>
      <c r="B78" s="9" t="s">
        <v>45</v>
      </c>
      <c r="C78" s="9" t="s">
        <v>23</v>
      </c>
      <c r="D78" s="4" t="s">
        <v>16</v>
      </c>
      <c r="E78" s="4">
        <v>56</v>
      </c>
      <c r="F78" s="10">
        <v>52</v>
      </c>
      <c r="G78" s="4" t="s">
        <v>17</v>
      </c>
      <c r="H78" s="5">
        <v>1</v>
      </c>
      <c r="I78" s="5">
        <v>1.91</v>
      </c>
      <c r="J78" s="5">
        <f t="shared" si="11"/>
        <v>1.91</v>
      </c>
      <c r="K78" s="5">
        <f t="shared" si="12"/>
        <v>0.90999999999999992</v>
      </c>
      <c r="L78" s="5">
        <f t="shared" si="13"/>
        <v>12.580000000000002</v>
      </c>
    </row>
    <row r="79" spans="1:12" x14ac:dyDescent="0.25">
      <c r="A79" s="1">
        <v>44205</v>
      </c>
      <c r="B79" s="9" t="s">
        <v>42</v>
      </c>
      <c r="C79" s="9" t="s">
        <v>31</v>
      </c>
      <c r="D79" s="4" t="s">
        <v>14</v>
      </c>
      <c r="E79" s="4">
        <v>7</v>
      </c>
      <c r="F79" s="10">
        <v>6.5</v>
      </c>
      <c r="G79" s="4" t="s">
        <v>17</v>
      </c>
      <c r="H79" s="5">
        <v>1</v>
      </c>
      <c r="I79" s="5">
        <v>1.87</v>
      </c>
      <c r="J79" s="5">
        <f t="shared" si="11"/>
        <v>1.87</v>
      </c>
      <c r="K79" s="5">
        <f t="shared" si="12"/>
        <v>0.87000000000000011</v>
      </c>
      <c r="L79" s="5">
        <f t="shared" si="13"/>
        <v>13.450000000000003</v>
      </c>
    </row>
    <row r="80" spans="1:12" x14ac:dyDescent="0.25">
      <c r="A80" s="1">
        <v>44205</v>
      </c>
      <c r="B80" s="9" t="s">
        <v>18</v>
      </c>
      <c r="C80" s="9" t="s">
        <v>51</v>
      </c>
      <c r="D80" s="4" t="s">
        <v>14</v>
      </c>
      <c r="E80" s="4">
        <v>9.5</v>
      </c>
      <c r="F80" s="11">
        <v>10</v>
      </c>
      <c r="G80" s="4" t="s">
        <v>44</v>
      </c>
      <c r="H80" s="5">
        <v>1</v>
      </c>
      <c r="I80" s="5">
        <v>1.95</v>
      </c>
      <c r="J80" s="5">
        <v>0</v>
      </c>
      <c r="K80" s="5">
        <f t="shared" si="12"/>
        <v>-1</v>
      </c>
      <c r="L80" s="5">
        <f t="shared" si="13"/>
        <v>12.450000000000003</v>
      </c>
    </row>
    <row r="81" spans="1:12" x14ac:dyDescent="0.25">
      <c r="A81" s="1">
        <v>44205</v>
      </c>
      <c r="B81" s="9" t="s">
        <v>26</v>
      </c>
      <c r="C81" s="9" t="s">
        <v>35</v>
      </c>
      <c r="D81" s="4" t="s">
        <v>60</v>
      </c>
      <c r="E81" s="4">
        <v>42.5</v>
      </c>
      <c r="F81" s="11">
        <v>41.5</v>
      </c>
      <c r="G81" s="4" t="s">
        <v>22</v>
      </c>
      <c r="H81" s="5">
        <v>1</v>
      </c>
      <c r="I81" s="5">
        <v>1.91</v>
      </c>
      <c r="J81" s="5">
        <f t="shared" si="11"/>
        <v>1.91</v>
      </c>
      <c r="K81" s="5">
        <f t="shared" si="12"/>
        <v>0.90999999999999992</v>
      </c>
      <c r="L81" s="5">
        <f t="shared" si="13"/>
        <v>13.360000000000003</v>
      </c>
    </row>
    <row r="82" spans="1:12" x14ac:dyDescent="0.25">
      <c r="A82" s="1">
        <v>44212</v>
      </c>
      <c r="B82" s="9" t="s">
        <v>21</v>
      </c>
      <c r="C82" s="9" t="s">
        <v>31</v>
      </c>
      <c r="D82" s="4" t="s">
        <v>16</v>
      </c>
      <c r="E82" s="4">
        <v>50.5</v>
      </c>
      <c r="F82" s="10">
        <v>49.5</v>
      </c>
      <c r="G82" s="4" t="s">
        <v>17</v>
      </c>
      <c r="H82" s="5">
        <v>1</v>
      </c>
      <c r="I82" s="5">
        <v>1.91</v>
      </c>
      <c r="J82" s="5">
        <f t="shared" si="11"/>
        <v>1.91</v>
      </c>
      <c r="K82" s="5">
        <f t="shared" si="12"/>
        <v>0.90999999999999992</v>
      </c>
      <c r="L82" s="5">
        <f t="shared" si="13"/>
        <v>14.270000000000003</v>
      </c>
    </row>
    <row r="83" spans="1:12" x14ac:dyDescent="0.25">
      <c r="A83" s="1">
        <v>44213</v>
      </c>
      <c r="B83" s="9" t="s">
        <v>52</v>
      </c>
      <c r="C83" s="9" t="s">
        <v>51</v>
      </c>
      <c r="D83" s="4" t="s">
        <v>60</v>
      </c>
      <c r="E83" s="4">
        <v>52.5</v>
      </c>
      <c r="F83" s="11">
        <v>52</v>
      </c>
      <c r="G83" s="4" t="s">
        <v>22</v>
      </c>
      <c r="H83" s="5">
        <v>1</v>
      </c>
      <c r="I83" s="5">
        <v>1.91</v>
      </c>
      <c r="J83" s="5">
        <v>0</v>
      </c>
      <c r="K83" s="5">
        <f t="shared" si="12"/>
        <v>-1</v>
      </c>
      <c r="L83" s="5">
        <f t="shared" si="13"/>
        <v>13.270000000000003</v>
      </c>
    </row>
    <row r="84" spans="1:12" x14ac:dyDescent="0.25">
      <c r="A84" s="13">
        <v>44220</v>
      </c>
      <c r="B84" s="14" t="s">
        <v>52</v>
      </c>
      <c r="C84" s="14" t="s">
        <v>23</v>
      </c>
      <c r="D84" s="15" t="s">
        <v>14</v>
      </c>
      <c r="E84" s="15">
        <v>3</v>
      </c>
      <c r="F84" s="15">
        <v>3</v>
      </c>
      <c r="G84" s="15" t="s">
        <v>36</v>
      </c>
      <c r="H84" s="16">
        <v>1</v>
      </c>
      <c r="I84" s="16">
        <v>2.0499999999999998</v>
      </c>
      <c r="J84" s="16">
        <f t="shared" si="11"/>
        <v>2.0499999999999998</v>
      </c>
      <c r="K84" s="16">
        <f t="shared" si="12"/>
        <v>1.0499999999999998</v>
      </c>
      <c r="L84" s="16">
        <f t="shared" si="13"/>
        <v>14.320000000000004</v>
      </c>
    </row>
    <row r="85" spans="1:12" x14ac:dyDescent="0.25">
      <c r="A85" s="1">
        <v>44448</v>
      </c>
      <c r="B85" s="9" t="s">
        <v>25</v>
      </c>
      <c r="C85" s="9" t="s">
        <v>52</v>
      </c>
      <c r="D85" s="4" t="s">
        <v>14</v>
      </c>
      <c r="E85" s="4">
        <v>8.5</v>
      </c>
      <c r="F85" s="11">
        <v>9.5</v>
      </c>
      <c r="G85" s="4" t="s">
        <v>58</v>
      </c>
      <c r="H85" s="5">
        <v>1</v>
      </c>
      <c r="I85" s="5">
        <v>1.92</v>
      </c>
      <c r="J85" s="5">
        <f t="shared" si="11"/>
        <v>1.92</v>
      </c>
      <c r="K85" s="5">
        <f t="shared" si="12"/>
        <v>0.91999999999999993</v>
      </c>
      <c r="L85" s="5">
        <f t="shared" si="13"/>
        <v>15.240000000000004</v>
      </c>
    </row>
    <row r="86" spans="1:12" x14ac:dyDescent="0.25">
      <c r="A86" s="1">
        <v>44451</v>
      </c>
      <c r="B86" s="9" t="s">
        <v>34</v>
      </c>
      <c r="C86" s="9" t="s">
        <v>45</v>
      </c>
      <c r="D86" s="4" t="s">
        <v>16</v>
      </c>
      <c r="E86" s="4">
        <v>52.5</v>
      </c>
      <c r="F86" s="11">
        <v>53.5</v>
      </c>
      <c r="G86" s="4" t="s">
        <v>22</v>
      </c>
      <c r="H86" s="5">
        <v>1</v>
      </c>
      <c r="I86" s="5">
        <v>1.91</v>
      </c>
      <c r="J86" s="5">
        <f t="shared" si="11"/>
        <v>1.91</v>
      </c>
      <c r="K86" s="5">
        <f t="shared" si="12"/>
        <v>0.90999999999999992</v>
      </c>
      <c r="L86" s="5">
        <f t="shared" si="13"/>
        <v>16.150000000000002</v>
      </c>
    </row>
    <row r="87" spans="1:12" x14ac:dyDescent="0.25">
      <c r="A87" s="1">
        <v>44451</v>
      </c>
      <c r="B87" s="9" t="s">
        <v>43</v>
      </c>
      <c r="C87" s="9" t="s">
        <v>31</v>
      </c>
      <c r="D87" s="4" t="s">
        <v>14</v>
      </c>
      <c r="E87" s="4">
        <v>6.5</v>
      </c>
      <c r="F87" s="4">
        <v>6.5</v>
      </c>
      <c r="G87" s="4" t="s">
        <v>22</v>
      </c>
      <c r="H87" s="5">
        <v>1</v>
      </c>
      <c r="I87" s="5">
        <v>1.91</v>
      </c>
      <c r="J87" s="5">
        <f t="shared" si="11"/>
        <v>1.91</v>
      </c>
      <c r="K87" s="5">
        <f t="shared" si="12"/>
        <v>0.90999999999999992</v>
      </c>
      <c r="L87" s="5">
        <f t="shared" si="13"/>
        <v>17.060000000000002</v>
      </c>
    </row>
    <row r="88" spans="1:12" x14ac:dyDescent="0.25">
      <c r="A88" s="1">
        <v>44451</v>
      </c>
      <c r="B88" s="9" t="s">
        <v>18</v>
      </c>
      <c r="C88" s="9" t="s">
        <v>26</v>
      </c>
      <c r="D88" s="4" t="s">
        <v>14</v>
      </c>
      <c r="E88" s="4">
        <v>8</v>
      </c>
      <c r="F88" s="10">
        <v>7.5</v>
      </c>
      <c r="G88" s="4" t="s">
        <v>17</v>
      </c>
      <c r="H88" s="5">
        <v>1</v>
      </c>
      <c r="I88" s="5">
        <v>1.91</v>
      </c>
      <c r="J88" s="5">
        <v>0</v>
      </c>
      <c r="K88" s="5">
        <f t="shared" si="12"/>
        <v>-1</v>
      </c>
      <c r="L88" s="5">
        <f t="shared" si="13"/>
        <v>16.060000000000002</v>
      </c>
    </row>
    <row r="89" spans="1:12" x14ac:dyDescent="0.25">
      <c r="A89" s="1">
        <v>44451</v>
      </c>
      <c r="B89" s="9" t="s">
        <v>18</v>
      </c>
      <c r="C89" s="9" t="s">
        <v>26</v>
      </c>
      <c r="D89" s="4" t="s">
        <v>16</v>
      </c>
      <c r="E89" s="4">
        <v>47.5</v>
      </c>
      <c r="F89" s="10">
        <v>46.5</v>
      </c>
      <c r="G89" s="4" t="s">
        <v>15</v>
      </c>
      <c r="H89" s="5">
        <v>1</v>
      </c>
      <c r="I89" s="5">
        <v>1.91</v>
      </c>
      <c r="J89" s="5">
        <v>0</v>
      </c>
      <c r="K89" s="5">
        <f t="shared" si="12"/>
        <v>-1</v>
      </c>
      <c r="L89" s="5">
        <f t="shared" si="13"/>
        <v>15.060000000000002</v>
      </c>
    </row>
    <row r="90" spans="1:12" x14ac:dyDescent="0.25">
      <c r="A90" s="1">
        <v>44455</v>
      </c>
      <c r="B90" s="9" t="s">
        <v>54</v>
      </c>
      <c r="C90" s="9" t="s">
        <v>38</v>
      </c>
      <c r="D90" s="4" t="s">
        <v>14</v>
      </c>
      <c r="E90" s="4">
        <v>4</v>
      </c>
      <c r="F90" s="10">
        <v>3.5</v>
      </c>
      <c r="G90" s="4" t="s">
        <v>22</v>
      </c>
      <c r="H90" s="5">
        <v>1</v>
      </c>
      <c r="I90" s="5">
        <v>1.91</v>
      </c>
      <c r="J90" s="5">
        <f t="shared" ref="J90:J94" si="14">I90*H90</f>
        <v>1.91</v>
      </c>
      <c r="K90" s="5">
        <f t="shared" si="12"/>
        <v>0.90999999999999992</v>
      </c>
      <c r="L90" s="5">
        <f t="shared" si="13"/>
        <v>15.970000000000002</v>
      </c>
    </row>
    <row r="91" spans="1:12" x14ac:dyDescent="0.25">
      <c r="A91" s="1">
        <v>44458</v>
      </c>
      <c r="B91" s="9" t="s">
        <v>49</v>
      </c>
      <c r="C91" s="9" t="s">
        <v>53</v>
      </c>
      <c r="D91" s="4" t="s">
        <v>16</v>
      </c>
      <c r="E91" s="4">
        <v>50</v>
      </c>
      <c r="F91" s="10">
        <v>49</v>
      </c>
      <c r="G91" s="4" t="s">
        <v>59</v>
      </c>
      <c r="H91" s="5">
        <v>1</v>
      </c>
      <c r="I91" s="5">
        <v>1.93</v>
      </c>
      <c r="J91" s="5">
        <f t="shared" si="14"/>
        <v>1.93</v>
      </c>
      <c r="K91" s="5">
        <f t="shared" si="12"/>
        <v>0.92999999999999994</v>
      </c>
      <c r="L91" s="5">
        <f t="shared" si="13"/>
        <v>16.900000000000002</v>
      </c>
    </row>
    <row r="92" spans="1:12" x14ac:dyDescent="0.25">
      <c r="A92" s="1">
        <v>44458</v>
      </c>
      <c r="B92" s="9" t="s">
        <v>37</v>
      </c>
      <c r="C92" s="9" t="s">
        <v>43</v>
      </c>
      <c r="D92" s="4" t="s">
        <v>60</v>
      </c>
      <c r="E92" s="4">
        <v>46.5</v>
      </c>
      <c r="F92" s="4">
        <v>46.5</v>
      </c>
      <c r="G92" s="4" t="s">
        <v>55</v>
      </c>
      <c r="H92" s="5">
        <v>1</v>
      </c>
      <c r="I92" s="5">
        <v>1.91</v>
      </c>
      <c r="J92" s="5">
        <v>0</v>
      </c>
      <c r="K92" s="5">
        <f t="shared" si="12"/>
        <v>-1</v>
      </c>
      <c r="L92" s="5">
        <f t="shared" si="13"/>
        <v>15.900000000000002</v>
      </c>
    </row>
    <row r="93" spans="1:12" x14ac:dyDescent="0.25">
      <c r="A93" s="1">
        <v>44458</v>
      </c>
      <c r="B93" s="9" t="s">
        <v>24</v>
      </c>
      <c r="C93" s="9" t="s">
        <v>34</v>
      </c>
      <c r="D93" s="4" t="s">
        <v>14</v>
      </c>
      <c r="E93" s="4">
        <v>5</v>
      </c>
      <c r="F93" s="10" t="s">
        <v>61</v>
      </c>
      <c r="G93" s="4" t="s">
        <v>17</v>
      </c>
      <c r="H93" s="5">
        <v>1</v>
      </c>
      <c r="I93" s="5">
        <v>1.91</v>
      </c>
      <c r="J93" s="5">
        <f t="shared" si="14"/>
        <v>1.91</v>
      </c>
      <c r="K93" s="5">
        <f t="shared" si="12"/>
        <v>0.90999999999999992</v>
      </c>
      <c r="L93" s="5">
        <f t="shared" si="13"/>
        <v>16.810000000000002</v>
      </c>
    </row>
    <row r="94" spans="1:12" x14ac:dyDescent="0.25">
      <c r="A94" s="1">
        <v>44458</v>
      </c>
      <c r="B94" s="9" t="s">
        <v>45</v>
      </c>
      <c r="C94" s="9" t="s">
        <v>35</v>
      </c>
      <c r="D94" s="4" t="s">
        <v>14</v>
      </c>
      <c r="E94" s="4">
        <v>5.5</v>
      </c>
      <c r="F94" s="11">
        <v>6.5</v>
      </c>
      <c r="G94" s="4" t="s">
        <v>17</v>
      </c>
      <c r="H94" s="5">
        <v>1</v>
      </c>
      <c r="I94" s="5">
        <v>1.93</v>
      </c>
      <c r="J94" s="5">
        <f t="shared" si="14"/>
        <v>1.93</v>
      </c>
      <c r="K94" s="5">
        <f t="shared" si="12"/>
        <v>0.92999999999999994</v>
      </c>
      <c r="L94" s="5">
        <f t="shared" si="13"/>
        <v>17.740000000000002</v>
      </c>
    </row>
    <row r="95" spans="1:12" x14ac:dyDescent="0.25">
      <c r="A95" s="1">
        <v>44458</v>
      </c>
      <c r="B95" s="9" t="s">
        <v>13</v>
      </c>
      <c r="C95" s="9" t="s">
        <v>21</v>
      </c>
      <c r="D95" s="4" t="s">
        <v>16</v>
      </c>
      <c r="E95" s="4">
        <v>55.5</v>
      </c>
      <c r="F95" s="10">
        <v>53.5</v>
      </c>
      <c r="G95" s="4" t="s">
        <v>59</v>
      </c>
      <c r="H95" s="5">
        <v>1</v>
      </c>
      <c r="I95" s="5">
        <v>1.93</v>
      </c>
      <c r="J95" s="5">
        <v>0</v>
      </c>
      <c r="K95" s="5">
        <f t="shared" si="12"/>
        <v>-1</v>
      </c>
      <c r="L95" s="5">
        <f t="shared" si="13"/>
        <v>16.740000000000002</v>
      </c>
    </row>
    <row r="96" spans="1:12" x14ac:dyDescent="0.25">
      <c r="A96" s="1">
        <v>44466</v>
      </c>
      <c r="B96" s="9" t="s">
        <v>29</v>
      </c>
      <c r="C96" s="9" t="s">
        <v>54</v>
      </c>
      <c r="D96" s="4" t="s">
        <v>16</v>
      </c>
      <c r="E96" s="4">
        <v>48.5</v>
      </c>
      <c r="F96" s="10">
        <v>48</v>
      </c>
      <c r="G96" s="4" t="s">
        <v>58</v>
      </c>
      <c r="H96" s="5">
        <v>1</v>
      </c>
      <c r="I96" s="5">
        <v>1.92</v>
      </c>
      <c r="J96" s="5">
        <f t="shared" ref="J96:J99" si="15">I96*H96</f>
        <v>1.92</v>
      </c>
      <c r="K96" s="5">
        <f t="shared" si="12"/>
        <v>0.91999999999999993</v>
      </c>
      <c r="L96" s="5">
        <f t="shared" si="13"/>
        <v>17.660000000000004</v>
      </c>
    </row>
    <row r="97" spans="1:12" x14ac:dyDescent="0.25">
      <c r="A97" s="1">
        <v>44466</v>
      </c>
      <c r="B97" s="9" t="s">
        <v>52</v>
      </c>
      <c r="C97" s="9" t="s">
        <v>26</v>
      </c>
      <c r="D97" s="4" t="s">
        <v>16</v>
      </c>
      <c r="E97" s="4">
        <v>55.5</v>
      </c>
      <c r="F97" s="10">
        <v>54.5</v>
      </c>
      <c r="G97" s="4" t="s">
        <v>56</v>
      </c>
      <c r="H97" s="5">
        <v>1</v>
      </c>
      <c r="I97" s="5">
        <v>1.95</v>
      </c>
      <c r="J97" s="5">
        <v>0</v>
      </c>
      <c r="K97" s="5">
        <f t="shared" si="12"/>
        <v>-1</v>
      </c>
      <c r="L97" s="5">
        <f t="shared" si="13"/>
        <v>16.660000000000004</v>
      </c>
    </row>
    <row r="98" spans="1:12" x14ac:dyDescent="0.25">
      <c r="A98" s="1">
        <v>44466</v>
      </c>
      <c r="B98" s="9" t="s">
        <v>35</v>
      </c>
      <c r="C98" s="9" t="s">
        <v>24</v>
      </c>
      <c r="D98" s="4" t="s">
        <v>16</v>
      </c>
      <c r="E98" s="4">
        <v>56</v>
      </c>
      <c r="F98" s="10">
        <v>55</v>
      </c>
      <c r="G98" s="4" t="s">
        <v>55</v>
      </c>
      <c r="H98" s="5">
        <v>1</v>
      </c>
      <c r="I98" s="5">
        <v>1.91</v>
      </c>
      <c r="J98" s="5">
        <f t="shared" si="15"/>
        <v>1.91</v>
      </c>
      <c r="K98" s="5">
        <f t="shared" si="12"/>
        <v>0.90999999999999992</v>
      </c>
      <c r="L98" s="5">
        <f t="shared" si="13"/>
        <v>17.570000000000004</v>
      </c>
    </row>
    <row r="99" spans="1:12" x14ac:dyDescent="0.25">
      <c r="A99" s="1">
        <v>44466</v>
      </c>
      <c r="B99" s="9" t="s">
        <v>23</v>
      </c>
      <c r="C99" s="9" t="s">
        <v>41</v>
      </c>
      <c r="D99" s="4" t="s">
        <v>14</v>
      </c>
      <c r="E99" s="4">
        <v>3.5</v>
      </c>
      <c r="F99" s="10">
        <v>3</v>
      </c>
      <c r="G99" s="4" t="s">
        <v>55</v>
      </c>
      <c r="H99" s="5">
        <v>1</v>
      </c>
      <c r="I99" s="5">
        <v>1.91</v>
      </c>
      <c r="J99" s="5">
        <f t="shared" si="15"/>
        <v>1.91</v>
      </c>
      <c r="K99" s="5">
        <f t="shared" si="12"/>
        <v>0.90999999999999992</v>
      </c>
      <c r="L99" s="5">
        <f t="shared" si="13"/>
        <v>18.480000000000004</v>
      </c>
    </row>
    <row r="100" spans="1:12" x14ac:dyDescent="0.25">
      <c r="A100" s="1">
        <v>44472</v>
      </c>
      <c r="B100" s="9" t="s">
        <v>20</v>
      </c>
      <c r="C100" s="9" t="s">
        <v>24</v>
      </c>
      <c r="D100" s="4" t="s">
        <v>27</v>
      </c>
      <c r="E100" s="4">
        <v>2.5</v>
      </c>
      <c r="F100" s="10">
        <v>1.5</v>
      </c>
      <c r="G100" s="4" t="s">
        <v>59</v>
      </c>
      <c r="H100" s="5">
        <v>1</v>
      </c>
      <c r="I100" s="5">
        <v>1.95</v>
      </c>
      <c r="J100" s="5">
        <v>0</v>
      </c>
      <c r="K100" s="5">
        <f t="shared" si="12"/>
        <v>-1</v>
      </c>
      <c r="L100" s="5">
        <f t="shared" si="13"/>
        <v>17.480000000000004</v>
      </c>
    </row>
    <row r="101" spans="1:12" x14ac:dyDescent="0.25">
      <c r="A101" s="1">
        <v>44472</v>
      </c>
      <c r="B101" s="9" t="s">
        <v>13</v>
      </c>
      <c r="C101" s="9" t="s">
        <v>53</v>
      </c>
      <c r="D101" s="4" t="s">
        <v>16</v>
      </c>
      <c r="E101" s="4">
        <v>55</v>
      </c>
      <c r="F101" s="10">
        <v>54</v>
      </c>
      <c r="G101" s="4" t="s">
        <v>36</v>
      </c>
      <c r="H101" s="5">
        <v>1</v>
      </c>
      <c r="I101" s="5">
        <v>1.91</v>
      </c>
      <c r="J101" s="5">
        <v>0</v>
      </c>
      <c r="K101" s="5">
        <f t="shared" si="12"/>
        <v>-1</v>
      </c>
      <c r="L101" s="5">
        <f t="shared" si="13"/>
        <v>16.480000000000004</v>
      </c>
    </row>
    <row r="102" spans="1:12" x14ac:dyDescent="0.25">
      <c r="A102" s="1">
        <v>44472</v>
      </c>
      <c r="B102" s="9" t="s">
        <v>35</v>
      </c>
      <c r="C102" s="9" t="s">
        <v>41</v>
      </c>
      <c r="D102" s="4" t="s">
        <v>14</v>
      </c>
      <c r="E102" s="4">
        <v>3</v>
      </c>
      <c r="F102" s="10">
        <v>2.5</v>
      </c>
      <c r="G102" s="4" t="s">
        <v>59</v>
      </c>
      <c r="H102" s="5">
        <v>1</v>
      </c>
      <c r="I102" s="5">
        <v>1.88</v>
      </c>
      <c r="J102" s="5">
        <f t="shared" ref="J102:J103" si="16">I102*H102</f>
        <v>1.88</v>
      </c>
      <c r="K102" s="5">
        <f t="shared" si="12"/>
        <v>0.87999999999999989</v>
      </c>
      <c r="L102" s="5">
        <f t="shared" si="13"/>
        <v>17.360000000000003</v>
      </c>
    </row>
    <row r="103" spans="1:12" x14ac:dyDescent="0.25">
      <c r="A103" s="1">
        <v>44472</v>
      </c>
      <c r="B103" s="9" t="s">
        <v>35</v>
      </c>
      <c r="C103" s="9" t="s">
        <v>41</v>
      </c>
      <c r="D103" s="4" t="s">
        <v>16</v>
      </c>
      <c r="E103" s="4">
        <v>52.5</v>
      </c>
      <c r="F103" s="4">
        <v>52.5</v>
      </c>
      <c r="G103" s="4" t="s">
        <v>55</v>
      </c>
      <c r="H103" s="5">
        <v>1</v>
      </c>
      <c r="I103" s="5">
        <v>1.91</v>
      </c>
      <c r="J103" s="5">
        <f t="shared" si="16"/>
        <v>1.91</v>
      </c>
      <c r="K103" s="5">
        <f t="shared" si="12"/>
        <v>0.90999999999999992</v>
      </c>
      <c r="L103" s="5">
        <f t="shared" si="13"/>
        <v>18.270000000000003</v>
      </c>
    </row>
    <row r="104" spans="1:12" x14ac:dyDescent="0.25">
      <c r="A104" s="1">
        <v>44472</v>
      </c>
      <c r="B104" s="9" t="s">
        <v>34</v>
      </c>
      <c r="C104" s="9" t="s">
        <v>26</v>
      </c>
      <c r="D104" s="4" t="s">
        <v>16</v>
      </c>
      <c r="E104" s="4">
        <v>55</v>
      </c>
      <c r="F104" s="10">
        <v>54</v>
      </c>
      <c r="G104" s="4" t="s">
        <v>22</v>
      </c>
      <c r="H104" s="5">
        <v>1</v>
      </c>
      <c r="I104" s="5">
        <v>1.91</v>
      </c>
      <c r="J104" s="5">
        <v>0</v>
      </c>
      <c r="K104" s="5">
        <f t="shared" si="12"/>
        <v>-1</v>
      </c>
      <c r="L104" s="5">
        <f t="shared" si="13"/>
        <v>17.270000000000003</v>
      </c>
    </row>
    <row r="105" spans="1:12" x14ac:dyDescent="0.25">
      <c r="A105" s="1">
        <v>44472</v>
      </c>
      <c r="B105" s="9" t="s">
        <v>37</v>
      </c>
      <c r="C105" s="9" t="s">
        <v>47</v>
      </c>
      <c r="D105" s="4" t="s">
        <v>14</v>
      </c>
      <c r="E105" s="4">
        <v>3.5</v>
      </c>
      <c r="F105" s="10">
        <v>3</v>
      </c>
      <c r="G105" s="4" t="s">
        <v>40</v>
      </c>
      <c r="H105" s="5">
        <v>1</v>
      </c>
      <c r="I105" s="5">
        <v>1.96</v>
      </c>
      <c r="J105" s="5">
        <v>0</v>
      </c>
      <c r="K105" s="5">
        <f t="shared" si="12"/>
        <v>-1</v>
      </c>
      <c r="L105" s="5">
        <f t="shared" si="13"/>
        <v>16.270000000000003</v>
      </c>
    </row>
    <row r="106" spans="1:12" x14ac:dyDescent="0.25">
      <c r="A106" s="1">
        <v>44476</v>
      </c>
      <c r="B106" s="9" t="s">
        <v>26</v>
      </c>
      <c r="C106" s="9" t="s">
        <v>35</v>
      </c>
      <c r="D106" s="4" t="s">
        <v>16</v>
      </c>
      <c r="E106" s="4">
        <v>54</v>
      </c>
      <c r="F106" s="10">
        <v>52.5</v>
      </c>
      <c r="G106" s="4" t="s">
        <v>17</v>
      </c>
      <c r="H106" s="5">
        <v>1</v>
      </c>
      <c r="I106" s="5">
        <v>1.92</v>
      </c>
      <c r="J106" s="5">
        <f t="shared" ref="J106:J107" si="17">I106*H106</f>
        <v>1.92</v>
      </c>
      <c r="K106" s="5">
        <f t="shared" si="12"/>
        <v>0.91999999999999993</v>
      </c>
      <c r="L106" s="5">
        <f t="shared" si="13"/>
        <v>17.190000000000005</v>
      </c>
    </row>
    <row r="107" spans="1:12" x14ac:dyDescent="0.25">
      <c r="A107" s="1">
        <v>44479</v>
      </c>
      <c r="B107" s="9" t="s">
        <v>23</v>
      </c>
      <c r="C107" s="9" t="s">
        <v>62</v>
      </c>
      <c r="D107" s="4" t="s">
        <v>16</v>
      </c>
      <c r="E107" s="4">
        <v>51</v>
      </c>
      <c r="F107" s="4">
        <v>51</v>
      </c>
      <c r="G107" s="4" t="s">
        <v>63</v>
      </c>
      <c r="H107" s="5">
        <v>1</v>
      </c>
      <c r="I107" s="5">
        <v>1.91</v>
      </c>
      <c r="J107" s="5">
        <f t="shared" si="17"/>
        <v>1.91</v>
      </c>
      <c r="K107" s="5">
        <f t="shared" si="12"/>
        <v>0.90999999999999992</v>
      </c>
      <c r="L107" s="5">
        <f t="shared" si="13"/>
        <v>18.100000000000005</v>
      </c>
    </row>
    <row r="108" spans="1:12" x14ac:dyDescent="0.25">
      <c r="A108" s="1">
        <v>44486</v>
      </c>
      <c r="B108" s="9" t="s">
        <v>34</v>
      </c>
      <c r="C108" s="9" t="s">
        <v>20</v>
      </c>
      <c r="D108" s="4" t="s">
        <v>16</v>
      </c>
      <c r="E108" s="4">
        <v>51</v>
      </c>
      <c r="F108" s="4">
        <v>51</v>
      </c>
      <c r="G108" s="4" t="s">
        <v>55</v>
      </c>
      <c r="H108" s="5">
        <v>1</v>
      </c>
      <c r="I108" s="5">
        <v>1.91</v>
      </c>
      <c r="J108" s="5">
        <v>1</v>
      </c>
      <c r="K108" s="5">
        <f t="shared" si="12"/>
        <v>0</v>
      </c>
      <c r="L108" s="5">
        <f t="shared" si="13"/>
        <v>18.100000000000005</v>
      </c>
    </row>
    <row r="109" spans="1:12" x14ac:dyDescent="0.25">
      <c r="A109" s="1">
        <v>44493</v>
      </c>
      <c r="B109" s="9" t="s">
        <v>46</v>
      </c>
      <c r="C109" s="9" t="s">
        <v>54</v>
      </c>
      <c r="D109" s="4" t="s">
        <v>27</v>
      </c>
      <c r="E109" s="4">
        <v>3</v>
      </c>
      <c r="F109" s="4">
        <v>3</v>
      </c>
      <c r="G109" s="4" t="s">
        <v>22</v>
      </c>
      <c r="H109" s="5">
        <v>1</v>
      </c>
      <c r="I109" s="5">
        <v>1.91</v>
      </c>
      <c r="J109" s="5">
        <f t="shared" ref="J109:J113" si="18">I109*H109</f>
        <v>1.91</v>
      </c>
      <c r="K109" s="5">
        <f t="shared" si="12"/>
        <v>0.90999999999999992</v>
      </c>
      <c r="L109" s="5">
        <f t="shared" si="13"/>
        <v>19.010000000000005</v>
      </c>
    </row>
    <row r="110" spans="1:12" x14ac:dyDescent="0.25">
      <c r="A110" s="1">
        <v>44493</v>
      </c>
      <c r="B110" s="9" t="s">
        <v>38</v>
      </c>
      <c r="C110" s="9" t="s">
        <v>23</v>
      </c>
      <c r="D110" s="4" t="s">
        <v>14</v>
      </c>
      <c r="E110" s="4">
        <v>8.5</v>
      </c>
      <c r="F110" s="17">
        <v>8.5</v>
      </c>
      <c r="G110" s="4" t="s">
        <v>17</v>
      </c>
      <c r="H110" s="5">
        <v>1</v>
      </c>
      <c r="I110" s="5">
        <v>1.91</v>
      </c>
      <c r="J110" s="5">
        <v>0</v>
      </c>
      <c r="K110" s="5">
        <f t="shared" si="12"/>
        <v>-1</v>
      </c>
      <c r="L110" s="5">
        <f t="shared" si="13"/>
        <v>18.010000000000005</v>
      </c>
    </row>
    <row r="111" spans="1:12" x14ac:dyDescent="0.25">
      <c r="A111" s="1">
        <v>44493</v>
      </c>
      <c r="B111" s="9" t="s">
        <v>42</v>
      </c>
      <c r="C111" s="9" t="s">
        <v>41</v>
      </c>
      <c r="D111" s="4" t="s">
        <v>14</v>
      </c>
      <c r="E111" s="4">
        <v>4.5</v>
      </c>
      <c r="F111" s="10">
        <v>3</v>
      </c>
      <c r="G111" s="4" t="s">
        <v>59</v>
      </c>
      <c r="H111" s="5">
        <v>1</v>
      </c>
      <c r="I111" s="5">
        <v>1.93</v>
      </c>
      <c r="J111" s="5">
        <f t="shared" si="18"/>
        <v>1.93</v>
      </c>
      <c r="K111" s="5">
        <f t="shared" si="12"/>
        <v>0.92999999999999994</v>
      </c>
      <c r="L111" s="5">
        <f t="shared" si="13"/>
        <v>18.940000000000005</v>
      </c>
    </row>
    <row r="112" spans="1:12" x14ac:dyDescent="0.25">
      <c r="A112" s="1">
        <v>44493</v>
      </c>
      <c r="B112" s="9" t="s">
        <v>42</v>
      </c>
      <c r="C112" s="9" t="s">
        <v>41</v>
      </c>
      <c r="D112" s="4" t="s">
        <v>60</v>
      </c>
      <c r="E112" s="4">
        <v>44</v>
      </c>
      <c r="F112" s="11">
        <v>41.5</v>
      </c>
      <c r="G112" s="4" t="s">
        <v>22</v>
      </c>
      <c r="H112" s="5">
        <v>1</v>
      </c>
      <c r="I112" s="5">
        <v>1.91</v>
      </c>
      <c r="J112" s="5">
        <f t="shared" si="18"/>
        <v>1.91</v>
      </c>
      <c r="K112" s="5">
        <f t="shared" si="12"/>
        <v>0.90999999999999992</v>
      </c>
      <c r="L112" s="5">
        <f t="shared" si="13"/>
        <v>19.850000000000005</v>
      </c>
    </row>
    <row r="113" spans="1:12" x14ac:dyDescent="0.25">
      <c r="A113" s="1">
        <v>44500</v>
      </c>
      <c r="B113" s="9" t="s">
        <v>46</v>
      </c>
      <c r="C113" s="9" t="s">
        <v>29</v>
      </c>
      <c r="D113" s="4" t="s">
        <v>14</v>
      </c>
      <c r="E113" s="4">
        <v>3</v>
      </c>
      <c r="F113" s="10">
        <v>2.5</v>
      </c>
      <c r="G113" s="4" t="s">
        <v>58</v>
      </c>
      <c r="H113" s="5">
        <v>1</v>
      </c>
      <c r="I113" s="5">
        <v>1.93</v>
      </c>
      <c r="J113" s="5">
        <f t="shared" si="18"/>
        <v>1.93</v>
      </c>
      <c r="K113" s="5">
        <f t="shared" si="12"/>
        <v>0.92999999999999994</v>
      </c>
      <c r="L113" s="5">
        <f t="shared" si="13"/>
        <v>20.780000000000005</v>
      </c>
    </row>
    <row r="114" spans="1:12" x14ac:dyDescent="0.25">
      <c r="A114" s="1">
        <v>44500</v>
      </c>
      <c r="B114" s="9" t="s">
        <v>38</v>
      </c>
      <c r="C114" s="9" t="s">
        <v>48</v>
      </c>
      <c r="D114" s="4" t="s">
        <v>14</v>
      </c>
      <c r="E114" s="4">
        <v>3</v>
      </c>
      <c r="F114" s="11">
        <v>4</v>
      </c>
      <c r="G114" s="4" t="s">
        <v>55</v>
      </c>
      <c r="H114" s="5">
        <v>1</v>
      </c>
      <c r="I114" s="5">
        <v>2</v>
      </c>
      <c r="J114" s="5">
        <v>0</v>
      </c>
      <c r="K114" s="5">
        <f t="shared" si="12"/>
        <v>-1</v>
      </c>
      <c r="L114" s="5">
        <f t="shared" si="13"/>
        <v>19.780000000000005</v>
      </c>
    </row>
    <row r="115" spans="1:12" x14ac:dyDescent="0.25">
      <c r="A115" s="1">
        <v>44500</v>
      </c>
      <c r="B115" s="9" t="s">
        <v>25</v>
      </c>
      <c r="C115" s="9" t="s">
        <v>24</v>
      </c>
      <c r="D115" s="4" t="s">
        <v>27</v>
      </c>
      <c r="E115" s="4">
        <v>2.5</v>
      </c>
      <c r="F115" s="10">
        <v>-2.5</v>
      </c>
      <c r="G115" s="4" t="s">
        <v>59</v>
      </c>
      <c r="H115" s="5">
        <v>1</v>
      </c>
      <c r="I115" s="5">
        <v>1.98</v>
      </c>
      <c r="J115" s="5">
        <v>0</v>
      </c>
      <c r="K115" s="5">
        <f t="shared" si="12"/>
        <v>-1</v>
      </c>
      <c r="L115" s="5">
        <f t="shared" si="13"/>
        <v>18.780000000000005</v>
      </c>
    </row>
    <row r="116" spans="1:12" x14ac:dyDescent="0.25">
      <c r="A116" s="1">
        <v>44501</v>
      </c>
      <c r="B116" s="9" t="s">
        <v>54</v>
      </c>
      <c r="C116" s="9" t="s">
        <v>13</v>
      </c>
      <c r="D116" s="4" t="s">
        <v>14</v>
      </c>
      <c r="E116" s="4">
        <v>10</v>
      </c>
      <c r="F116" s="11">
        <v>10.5</v>
      </c>
      <c r="G116" s="4" t="s">
        <v>22</v>
      </c>
      <c r="H116" s="5">
        <v>1</v>
      </c>
      <c r="I116" s="5">
        <v>1.91</v>
      </c>
      <c r="J116" s="5">
        <f t="shared" ref="J116:J137" si="19">I116*H116</f>
        <v>1.91</v>
      </c>
      <c r="K116" s="5">
        <f t="shared" si="12"/>
        <v>0.90999999999999992</v>
      </c>
      <c r="L116" s="5">
        <f t="shared" si="13"/>
        <v>19.690000000000005</v>
      </c>
    </row>
    <row r="117" spans="1:12" x14ac:dyDescent="0.25">
      <c r="A117" s="1">
        <v>44507</v>
      </c>
      <c r="B117" s="9" t="s">
        <v>48</v>
      </c>
      <c r="C117" s="9" t="s">
        <v>25</v>
      </c>
      <c r="D117" s="4" t="s">
        <v>14</v>
      </c>
      <c r="E117" s="4">
        <v>9.5</v>
      </c>
      <c r="F117" s="4">
        <v>9.5</v>
      </c>
      <c r="G117" s="4" t="s">
        <v>36</v>
      </c>
      <c r="H117" s="5">
        <v>1</v>
      </c>
      <c r="I117" s="5">
        <v>1.91</v>
      </c>
      <c r="J117" s="5">
        <f t="shared" si="19"/>
        <v>1.91</v>
      </c>
      <c r="K117" s="5">
        <f t="shared" si="12"/>
        <v>0.90999999999999992</v>
      </c>
      <c r="L117" s="5">
        <f t="shared" si="13"/>
        <v>20.600000000000005</v>
      </c>
    </row>
    <row r="118" spans="1:12" x14ac:dyDescent="0.25">
      <c r="A118" s="1">
        <v>44507</v>
      </c>
      <c r="B118" s="9" t="s">
        <v>31</v>
      </c>
      <c r="C118" s="9" t="s">
        <v>39</v>
      </c>
      <c r="D118" s="4" t="s">
        <v>60</v>
      </c>
      <c r="E118" s="4">
        <v>48</v>
      </c>
      <c r="F118" s="4">
        <v>48</v>
      </c>
      <c r="G118" s="4" t="s">
        <v>63</v>
      </c>
      <c r="H118" s="5">
        <v>1</v>
      </c>
      <c r="I118" s="5">
        <v>1.87</v>
      </c>
      <c r="J118" s="5">
        <v>0</v>
      </c>
      <c r="K118" s="5">
        <f t="shared" si="12"/>
        <v>-1</v>
      </c>
      <c r="L118" s="5">
        <f t="shared" si="13"/>
        <v>19.600000000000005</v>
      </c>
    </row>
    <row r="119" spans="1:12" x14ac:dyDescent="0.25">
      <c r="A119" s="1">
        <v>44507</v>
      </c>
      <c r="B119" s="9" t="s">
        <v>24</v>
      </c>
      <c r="C119" s="9" t="s">
        <v>21</v>
      </c>
      <c r="D119" s="4" t="s">
        <v>60</v>
      </c>
      <c r="E119" s="4">
        <v>49.5</v>
      </c>
      <c r="F119" s="10">
        <v>50.5</v>
      </c>
      <c r="G119" s="4" t="s">
        <v>36</v>
      </c>
      <c r="H119" s="5">
        <v>1</v>
      </c>
      <c r="I119" s="5">
        <v>1.91</v>
      </c>
      <c r="J119" s="5">
        <f t="shared" si="19"/>
        <v>1.91</v>
      </c>
      <c r="K119" s="5">
        <f t="shared" si="12"/>
        <v>0.90999999999999992</v>
      </c>
      <c r="L119" s="5">
        <f t="shared" si="13"/>
        <v>20.510000000000005</v>
      </c>
    </row>
    <row r="120" spans="1:12" x14ac:dyDescent="0.25">
      <c r="A120" s="1">
        <v>44507</v>
      </c>
      <c r="B120" s="9" t="s">
        <v>47</v>
      </c>
      <c r="C120" s="9" t="s">
        <v>53</v>
      </c>
      <c r="D120" s="4" t="s">
        <v>14</v>
      </c>
      <c r="E120" s="4">
        <v>-2</v>
      </c>
      <c r="F120" s="11">
        <v>-1</v>
      </c>
      <c r="G120" s="4" t="s">
        <v>22</v>
      </c>
      <c r="H120" s="5">
        <v>1</v>
      </c>
      <c r="I120" s="5">
        <v>1.91</v>
      </c>
      <c r="J120" s="5">
        <f t="shared" si="19"/>
        <v>1.91</v>
      </c>
      <c r="K120" s="5">
        <f t="shared" si="12"/>
        <v>0.90999999999999992</v>
      </c>
      <c r="L120" s="5">
        <f t="shared" si="13"/>
        <v>21.420000000000005</v>
      </c>
    </row>
    <row r="121" spans="1:12" x14ac:dyDescent="0.25">
      <c r="A121" s="1">
        <v>44511</v>
      </c>
      <c r="B121" s="9" t="s">
        <v>21</v>
      </c>
      <c r="C121" s="9" t="s">
        <v>32</v>
      </c>
      <c r="D121" s="4" t="s">
        <v>16</v>
      </c>
      <c r="E121" s="4">
        <v>47</v>
      </c>
      <c r="F121" s="10">
        <v>46</v>
      </c>
      <c r="G121" s="4" t="s">
        <v>56</v>
      </c>
      <c r="H121" s="5">
        <v>1</v>
      </c>
      <c r="I121" s="5">
        <v>1.91</v>
      </c>
      <c r="J121" s="5">
        <f t="shared" si="19"/>
        <v>1.91</v>
      </c>
      <c r="K121" s="5">
        <f t="shared" si="12"/>
        <v>0.90999999999999992</v>
      </c>
      <c r="L121" s="5">
        <f t="shared" si="13"/>
        <v>22.330000000000005</v>
      </c>
    </row>
    <row r="122" spans="1:12" x14ac:dyDescent="0.25">
      <c r="A122" s="1">
        <v>44514</v>
      </c>
      <c r="B122" s="9" t="s">
        <v>33</v>
      </c>
      <c r="C122" s="9" t="s">
        <v>43</v>
      </c>
      <c r="D122" s="4" t="s">
        <v>60</v>
      </c>
      <c r="E122" s="4">
        <v>42.5</v>
      </c>
      <c r="F122" s="11">
        <v>41</v>
      </c>
      <c r="G122" s="4" t="s">
        <v>22</v>
      </c>
      <c r="H122" s="5">
        <v>1</v>
      </c>
      <c r="I122" s="5">
        <v>1.91</v>
      </c>
      <c r="J122" s="5">
        <v>0</v>
      </c>
      <c r="K122" s="5">
        <f t="shared" si="12"/>
        <v>-1</v>
      </c>
      <c r="L122" s="5">
        <f t="shared" si="13"/>
        <v>21.330000000000005</v>
      </c>
    </row>
    <row r="123" spans="1:12" x14ac:dyDescent="0.25">
      <c r="A123" s="1">
        <v>44514</v>
      </c>
      <c r="B123" s="1" t="s">
        <v>35</v>
      </c>
      <c r="C123" s="1" t="s">
        <v>23</v>
      </c>
      <c r="D123" s="4" t="s">
        <v>16</v>
      </c>
      <c r="E123" s="4">
        <v>49.5</v>
      </c>
      <c r="F123" s="10">
        <v>49</v>
      </c>
      <c r="G123" s="4" t="s">
        <v>36</v>
      </c>
      <c r="H123" s="5">
        <v>1</v>
      </c>
      <c r="I123" s="5">
        <v>1.91</v>
      </c>
      <c r="J123" s="5">
        <f t="shared" si="19"/>
        <v>1.91</v>
      </c>
      <c r="K123" s="5">
        <f t="shared" si="12"/>
        <v>0.90999999999999992</v>
      </c>
      <c r="L123" s="5">
        <f t="shared" si="13"/>
        <v>22.240000000000006</v>
      </c>
    </row>
    <row r="124" spans="1:12" x14ac:dyDescent="0.25">
      <c r="A124" s="1">
        <v>44514</v>
      </c>
      <c r="B124" s="1" t="s">
        <v>13</v>
      </c>
      <c r="C124" s="1" t="s">
        <v>37</v>
      </c>
      <c r="D124" s="4" t="s">
        <v>14</v>
      </c>
      <c r="E124" s="4">
        <v>-2</v>
      </c>
      <c r="F124" s="4">
        <v>-2</v>
      </c>
      <c r="G124" s="4" t="s">
        <v>15</v>
      </c>
      <c r="H124" s="5">
        <v>1</v>
      </c>
      <c r="I124" s="5">
        <v>1.91</v>
      </c>
      <c r="J124" s="5">
        <f t="shared" si="19"/>
        <v>1.91</v>
      </c>
      <c r="K124" s="5">
        <f t="shared" si="12"/>
        <v>0.90999999999999992</v>
      </c>
      <c r="L124" s="5">
        <f t="shared" si="13"/>
        <v>23.150000000000006</v>
      </c>
    </row>
    <row r="125" spans="1:12" x14ac:dyDescent="0.25">
      <c r="A125" s="1">
        <v>44514</v>
      </c>
      <c r="B125" s="1" t="s">
        <v>13</v>
      </c>
      <c r="C125" s="1" t="s">
        <v>37</v>
      </c>
      <c r="D125" s="4" t="s">
        <v>60</v>
      </c>
      <c r="E125" s="4">
        <v>51.5</v>
      </c>
      <c r="F125" s="10">
        <v>52</v>
      </c>
      <c r="G125" s="4" t="s">
        <v>56</v>
      </c>
      <c r="H125" s="5">
        <v>1</v>
      </c>
      <c r="I125" s="5">
        <v>2</v>
      </c>
      <c r="J125" s="5">
        <f t="shared" si="19"/>
        <v>2</v>
      </c>
      <c r="K125" s="5">
        <f t="shared" si="12"/>
        <v>1</v>
      </c>
      <c r="L125" s="5">
        <f t="shared" si="13"/>
        <v>24.150000000000006</v>
      </c>
    </row>
    <row r="126" spans="1:12" x14ac:dyDescent="0.25">
      <c r="A126" s="1">
        <v>44518</v>
      </c>
      <c r="B126" s="1" t="s">
        <v>64</v>
      </c>
      <c r="C126" s="1" t="s">
        <v>29</v>
      </c>
      <c r="D126" s="4" t="s">
        <v>16</v>
      </c>
      <c r="E126" s="4">
        <v>47.5</v>
      </c>
      <c r="F126" s="10">
        <v>47</v>
      </c>
      <c r="G126" s="4" t="s">
        <v>22</v>
      </c>
      <c r="H126" s="5">
        <v>1</v>
      </c>
      <c r="I126" s="5">
        <v>1.91</v>
      </c>
      <c r="J126" s="5">
        <f t="shared" si="19"/>
        <v>1.91</v>
      </c>
      <c r="K126" s="5">
        <f t="shared" si="12"/>
        <v>0.90999999999999992</v>
      </c>
      <c r="L126" s="5">
        <f t="shared" si="13"/>
        <v>25.060000000000006</v>
      </c>
    </row>
    <row r="127" spans="1:12" x14ac:dyDescent="0.25">
      <c r="A127" s="1">
        <v>44521</v>
      </c>
      <c r="B127" s="1" t="s">
        <v>25</v>
      </c>
      <c r="C127" s="1" t="s">
        <v>13</v>
      </c>
      <c r="D127" s="4" t="s">
        <v>16</v>
      </c>
      <c r="E127" s="4">
        <v>56.5</v>
      </c>
      <c r="F127" s="10">
        <v>55</v>
      </c>
      <c r="G127" s="4" t="s">
        <v>59</v>
      </c>
      <c r="H127" s="5">
        <v>1</v>
      </c>
      <c r="I127" s="5">
        <v>1.94</v>
      </c>
      <c r="J127" s="5">
        <f t="shared" si="19"/>
        <v>1.94</v>
      </c>
      <c r="K127" s="5">
        <f t="shared" si="12"/>
        <v>0.94</v>
      </c>
      <c r="L127" s="5">
        <f t="shared" si="13"/>
        <v>26.000000000000007</v>
      </c>
    </row>
    <row r="128" spans="1:12" x14ac:dyDescent="0.25">
      <c r="A128" s="1">
        <v>44521</v>
      </c>
      <c r="B128" s="1" t="s">
        <v>43</v>
      </c>
      <c r="C128" s="1" t="s">
        <v>47</v>
      </c>
      <c r="D128" s="4" t="s">
        <v>16</v>
      </c>
      <c r="E128" s="4">
        <v>48</v>
      </c>
      <c r="F128" s="11">
        <v>50</v>
      </c>
      <c r="G128" s="4" t="s">
        <v>55</v>
      </c>
      <c r="H128" s="5">
        <v>1</v>
      </c>
      <c r="I128" s="5">
        <v>1.91</v>
      </c>
      <c r="J128" s="5">
        <v>0</v>
      </c>
      <c r="K128" s="5">
        <f t="shared" si="12"/>
        <v>-1</v>
      </c>
      <c r="L128" s="5">
        <f t="shared" si="13"/>
        <v>25.000000000000007</v>
      </c>
    </row>
    <row r="129" spans="1:12" x14ac:dyDescent="0.25">
      <c r="A129" s="1">
        <v>44525</v>
      </c>
      <c r="B129" s="1" t="s">
        <v>37</v>
      </c>
      <c r="C129" s="1" t="s">
        <v>25</v>
      </c>
      <c r="D129" s="4" t="s">
        <v>14</v>
      </c>
      <c r="E129" s="4">
        <v>7.5</v>
      </c>
      <c r="F129" s="4">
        <v>7.5</v>
      </c>
      <c r="G129" s="4" t="s">
        <v>50</v>
      </c>
      <c r="H129" s="5">
        <v>1</v>
      </c>
      <c r="I129" s="5">
        <v>1.91</v>
      </c>
      <c r="J129" s="5">
        <f t="shared" si="19"/>
        <v>1.91</v>
      </c>
      <c r="K129" s="5">
        <f t="shared" si="12"/>
        <v>0.90999999999999992</v>
      </c>
      <c r="L129" s="5">
        <f t="shared" si="13"/>
        <v>25.910000000000007</v>
      </c>
    </row>
    <row r="130" spans="1:12" x14ac:dyDescent="0.25">
      <c r="A130" s="1">
        <v>44528</v>
      </c>
      <c r="B130" s="1" t="s">
        <v>43</v>
      </c>
      <c r="C130" s="1" t="s">
        <v>62</v>
      </c>
      <c r="D130" s="4" t="s">
        <v>14</v>
      </c>
      <c r="E130" s="4">
        <v>5</v>
      </c>
      <c r="F130" s="10">
        <v>3.5</v>
      </c>
      <c r="G130" s="4" t="s">
        <v>58</v>
      </c>
      <c r="H130" s="5">
        <v>1</v>
      </c>
      <c r="I130" s="5">
        <v>1.89</v>
      </c>
      <c r="J130" s="5">
        <v>0</v>
      </c>
      <c r="K130" s="5">
        <f t="shared" si="12"/>
        <v>-1</v>
      </c>
      <c r="L130" s="5">
        <f t="shared" si="13"/>
        <v>24.910000000000007</v>
      </c>
    </row>
    <row r="131" spans="1:12" x14ac:dyDescent="0.25">
      <c r="A131" s="1">
        <v>44528</v>
      </c>
      <c r="B131" s="1" t="s">
        <v>53</v>
      </c>
      <c r="C131" s="1" t="s">
        <v>54</v>
      </c>
      <c r="D131" s="4" t="s">
        <v>16</v>
      </c>
      <c r="E131" s="4">
        <v>46</v>
      </c>
      <c r="F131" s="10">
        <v>45</v>
      </c>
      <c r="G131" s="4" t="s">
        <v>22</v>
      </c>
      <c r="H131" s="5">
        <v>1</v>
      </c>
      <c r="I131" s="5">
        <v>1.91</v>
      </c>
      <c r="J131" s="5">
        <f t="shared" si="19"/>
        <v>1.91</v>
      </c>
      <c r="K131" s="5">
        <f t="shared" si="12"/>
        <v>0.90999999999999992</v>
      </c>
      <c r="L131" s="5">
        <f t="shared" si="13"/>
        <v>25.820000000000007</v>
      </c>
    </row>
    <row r="132" spans="1:12" x14ac:dyDescent="0.25">
      <c r="A132" s="1">
        <v>44528</v>
      </c>
      <c r="B132" s="1" t="s">
        <v>24</v>
      </c>
      <c r="C132" s="1" t="s">
        <v>41</v>
      </c>
      <c r="D132" s="4" t="s">
        <v>14</v>
      </c>
      <c r="E132" s="4">
        <v>3.5</v>
      </c>
      <c r="F132" s="4">
        <v>3.5</v>
      </c>
      <c r="G132" s="4" t="s">
        <v>15</v>
      </c>
      <c r="H132" s="5">
        <v>1</v>
      </c>
      <c r="I132" s="5">
        <v>1.91</v>
      </c>
      <c r="J132" s="5">
        <v>0</v>
      </c>
      <c r="K132" s="5">
        <f t="shared" si="12"/>
        <v>-1</v>
      </c>
      <c r="L132" s="5">
        <f t="shared" si="13"/>
        <v>24.820000000000007</v>
      </c>
    </row>
    <row r="133" spans="1:12" x14ac:dyDescent="0.25">
      <c r="A133" s="1">
        <v>44528</v>
      </c>
      <c r="B133" s="1" t="s">
        <v>24</v>
      </c>
      <c r="C133" s="1" t="s">
        <v>41</v>
      </c>
      <c r="D133" s="4" t="s">
        <v>60</v>
      </c>
      <c r="E133" s="4">
        <v>48</v>
      </c>
      <c r="F133" s="10">
        <v>49</v>
      </c>
      <c r="G133" s="4" t="s">
        <v>17</v>
      </c>
      <c r="H133" s="5">
        <v>1</v>
      </c>
      <c r="I133" s="5">
        <v>1.92</v>
      </c>
      <c r="J133" s="5">
        <f t="shared" si="19"/>
        <v>1.92</v>
      </c>
      <c r="K133" s="5">
        <f t="shared" si="12"/>
        <v>0.91999999999999993</v>
      </c>
      <c r="L133" s="5">
        <f t="shared" si="13"/>
        <v>25.740000000000009</v>
      </c>
    </row>
    <row r="134" spans="1:12" x14ac:dyDescent="0.25">
      <c r="A134" s="1">
        <v>44535</v>
      </c>
      <c r="B134" s="1" t="s">
        <v>24</v>
      </c>
      <c r="C134" s="1" t="s">
        <v>19</v>
      </c>
      <c r="D134" s="4" t="s">
        <v>60</v>
      </c>
      <c r="E134" s="4">
        <v>46</v>
      </c>
      <c r="F134" s="10">
        <v>47</v>
      </c>
      <c r="G134" s="4" t="s">
        <v>55</v>
      </c>
      <c r="H134" s="5">
        <v>1</v>
      </c>
      <c r="I134" s="5">
        <v>1.91</v>
      </c>
      <c r="J134" s="5">
        <f t="shared" si="19"/>
        <v>1.91</v>
      </c>
      <c r="K134" s="5">
        <f t="shared" si="12"/>
        <v>0.90999999999999992</v>
      </c>
      <c r="L134" s="5">
        <f t="shared" si="13"/>
        <v>26.650000000000009</v>
      </c>
    </row>
    <row r="135" spans="1:12" x14ac:dyDescent="0.25">
      <c r="A135" s="1">
        <v>44535</v>
      </c>
      <c r="B135" s="1" t="s">
        <v>53</v>
      </c>
      <c r="C135" s="12" t="s">
        <v>65</v>
      </c>
      <c r="D135" s="4" t="s">
        <v>27</v>
      </c>
      <c r="E135" s="4">
        <v>7</v>
      </c>
      <c r="F135" s="10">
        <v>4</v>
      </c>
      <c r="G135" s="4" t="s">
        <v>56</v>
      </c>
      <c r="H135" s="5">
        <v>1</v>
      </c>
      <c r="I135" s="5">
        <v>2</v>
      </c>
      <c r="J135" s="5">
        <v>0</v>
      </c>
      <c r="K135" s="5">
        <f t="shared" si="12"/>
        <v>-1</v>
      </c>
      <c r="L135" s="5">
        <f t="shared" si="13"/>
        <v>25.650000000000009</v>
      </c>
    </row>
    <row r="136" spans="1:12" x14ac:dyDescent="0.25">
      <c r="A136" s="1">
        <v>44535</v>
      </c>
      <c r="B136" s="1" t="s">
        <v>21</v>
      </c>
      <c r="C136" s="1" t="s">
        <v>43</v>
      </c>
      <c r="D136" s="4" t="s">
        <v>27</v>
      </c>
      <c r="E136" s="4">
        <v>5.5</v>
      </c>
      <c r="F136" s="10">
        <v>3.5</v>
      </c>
      <c r="G136" s="4" t="s">
        <v>50</v>
      </c>
      <c r="H136" s="5">
        <v>1</v>
      </c>
      <c r="I136" s="5">
        <v>1.93</v>
      </c>
      <c r="J136" s="5">
        <f t="shared" si="19"/>
        <v>1.93</v>
      </c>
      <c r="K136" s="5">
        <f t="shared" si="12"/>
        <v>0.92999999999999994</v>
      </c>
      <c r="L136" s="5">
        <f t="shared" si="13"/>
        <v>26.580000000000009</v>
      </c>
    </row>
    <row r="137" spans="1:12" x14ac:dyDescent="0.25">
      <c r="A137" s="1">
        <v>44535</v>
      </c>
      <c r="B137" s="1" t="s">
        <v>39</v>
      </c>
      <c r="C137" s="1" t="s">
        <v>26</v>
      </c>
      <c r="D137" s="4" t="s">
        <v>16</v>
      </c>
      <c r="E137" s="4">
        <v>48.5</v>
      </c>
      <c r="F137" s="10">
        <v>47.5</v>
      </c>
      <c r="G137" s="4" t="s">
        <v>58</v>
      </c>
      <c r="H137" s="5">
        <v>1</v>
      </c>
      <c r="I137" s="5">
        <v>1.91</v>
      </c>
      <c r="J137" s="5">
        <f t="shared" si="19"/>
        <v>1.91</v>
      </c>
      <c r="K137" s="5">
        <f t="shared" si="12"/>
        <v>0.90999999999999992</v>
      </c>
      <c r="L137" s="5">
        <f t="shared" si="13"/>
        <v>27.490000000000009</v>
      </c>
    </row>
    <row r="138" spans="1:12" x14ac:dyDescent="0.25">
      <c r="A138" s="1">
        <v>44535</v>
      </c>
      <c r="B138" s="1" t="s">
        <v>48</v>
      </c>
      <c r="C138" s="1" t="s">
        <v>13</v>
      </c>
      <c r="D138" s="4" t="s">
        <v>14</v>
      </c>
      <c r="E138" s="4">
        <v>10</v>
      </c>
      <c r="F138" s="4">
        <v>9.5</v>
      </c>
      <c r="G138" s="4" t="s">
        <v>22</v>
      </c>
      <c r="H138" s="5">
        <v>1</v>
      </c>
      <c r="I138" s="5">
        <v>1.87</v>
      </c>
      <c r="J138" s="5">
        <v>0</v>
      </c>
      <c r="K138" s="5">
        <f t="shared" si="12"/>
        <v>-1</v>
      </c>
      <c r="L138" s="5">
        <f t="shared" si="13"/>
        <v>26.490000000000009</v>
      </c>
    </row>
    <row r="139" spans="1:12" x14ac:dyDescent="0.25">
      <c r="A139" s="1">
        <v>44542</v>
      </c>
      <c r="B139" s="1" t="s">
        <v>29</v>
      </c>
      <c r="C139" s="1" t="s">
        <v>46</v>
      </c>
      <c r="D139" s="4" t="s">
        <v>14</v>
      </c>
      <c r="E139" s="4">
        <v>2.5</v>
      </c>
      <c r="F139" s="4">
        <v>2.5</v>
      </c>
      <c r="G139" s="4" t="s">
        <v>22</v>
      </c>
      <c r="H139" s="5">
        <v>1</v>
      </c>
      <c r="I139" s="5">
        <v>2</v>
      </c>
      <c r="J139" s="5">
        <f t="shared" ref="J139" si="20">I139*H139</f>
        <v>2</v>
      </c>
      <c r="K139" s="5">
        <f t="shared" si="12"/>
        <v>1</v>
      </c>
      <c r="L139" s="5">
        <f t="shared" si="13"/>
        <v>27.490000000000009</v>
      </c>
    </row>
    <row r="140" spans="1:12" x14ac:dyDescent="0.25">
      <c r="A140" s="1">
        <v>44542</v>
      </c>
      <c r="B140" s="1" t="s">
        <v>33</v>
      </c>
      <c r="C140" s="1" t="s">
        <v>48</v>
      </c>
      <c r="D140" s="4" t="s">
        <v>14</v>
      </c>
      <c r="E140" s="4">
        <v>9.5</v>
      </c>
      <c r="F140" s="11">
        <v>11.5</v>
      </c>
      <c r="G140" s="4" t="s">
        <v>22</v>
      </c>
      <c r="H140" s="5">
        <v>1</v>
      </c>
      <c r="I140" s="5">
        <v>1.91</v>
      </c>
      <c r="J140" s="5">
        <v>0</v>
      </c>
      <c r="K140" s="5">
        <f t="shared" ref="K140:K203" si="21">J140-H140</f>
        <v>-1</v>
      </c>
      <c r="L140" s="5">
        <f t="shared" si="13"/>
        <v>26.490000000000009</v>
      </c>
    </row>
    <row r="141" spans="1:12" x14ac:dyDescent="0.25">
      <c r="A141" s="1">
        <v>44543</v>
      </c>
      <c r="B141" s="1" t="s">
        <v>26</v>
      </c>
      <c r="C141" s="1" t="s">
        <v>34</v>
      </c>
      <c r="D141" s="4" t="s">
        <v>16</v>
      </c>
      <c r="E141" s="4">
        <v>52</v>
      </c>
      <c r="F141" s="10">
        <v>50.5</v>
      </c>
      <c r="G141" s="4" t="s">
        <v>17</v>
      </c>
      <c r="H141" s="5">
        <v>1</v>
      </c>
      <c r="I141" s="5">
        <v>1.87</v>
      </c>
      <c r="J141" s="5">
        <v>0</v>
      </c>
      <c r="K141" s="5">
        <f t="shared" si="21"/>
        <v>-1</v>
      </c>
      <c r="L141" s="5">
        <f t="shared" ref="L141:L204" si="22">L140+K141</f>
        <v>25.490000000000009</v>
      </c>
    </row>
    <row r="142" spans="1:12" x14ac:dyDescent="0.25">
      <c r="A142" s="1">
        <v>44549</v>
      </c>
      <c r="B142" s="1" t="s">
        <v>45</v>
      </c>
      <c r="C142" s="1" t="s">
        <v>43</v>
      </c>
      <c r="D142" s="4" t="s">
        <v>27</v>
      </c>
      <c r="E142" s="4">
        <v>2</v>
      </c>
      <c r="F142" s="10">
        <v>0</v>
      </c>
      <c r="G142" s="4" t="s">
        <v>66</v>
      </c>
      <c r="H142" s="5">
        <v>1</v>
      </c>
      <c r="I142" s="5">
        <v>1.91</v>
      </c>
      <c r="J142" s="5">
        <f t="shared" ref="J142" si="23">I142*H142</f>
        <v>1.91</v>
      </c>
      <c r="K142" s="5">
        <f t="shared" si="21"/>
        <v>0.90999999999999992</v>
      </c>
      <c r="L142" s="5">
        <f t="shared" si="22"/>
        <v>26.400000000000009</v>
      </c>
    </row>
    <row r="143" spans="1:12" x14ac:dyDescent="0.25">
      <c r="A143" s="1">
        <v>44549</v>
      </c>
      <c r="B143" s="1" t="s">
        <v>45</v>
      </c>
      <c r="C143" s="1" t="s">
        <v>43</v>
      </c>
      <c r="D143" s="4" t="s">
        <v>60</v>
      </c>
      <c r="E143" s="4">
        <v>41</v>
      </c>
      <c r="F143" s="10">
        <v>42.5</v>
      </c>
      <c r="G143" s="4" t="s">
        <v>55</v>
      </c>
      <c r="H143" s="5">
        <v>1</v>
      </c>
      <c r="I143" s="5">
        <v>1.91</v>
      </c>
      <c r="J143" s="5">
        <v>0</v>
      </c>
      <c r="K143" s="5">
        <f t="shared" si="21"/>
        <v>-1</v>
      </c>
      <c r="L143" s="5">
        <f t="shared" si="22"/>
        <v>25.400000000000009</v>
      </c>
    </row>
    <row r="144" spans="1:12" x14ac:dyDescent="0.25">
      <c r="A144" s="1">
        <v>44549</v>
      </c>
      <c r="B144" s="1" t="s">
        <v>46</v>
      </c>
      <c r="C144" s="1" t="s">
        <v>31</v>
      </c>
      <c r="D144" s="4" t="s">
        <v>14</v>
      </c>
      <c r="E144" s="4">
        <v>11</v>
      </c>
      <c r="F144" s="11">
        <v>14.5</v>
      </c>
      <c r="G144" s="4" t="s">
        <v>58</v>
      </c>
      <c r="H144" s="5">
        <v>1</v>
      </c>
      <c r="I144" s="5">
        <v>1.91</v>
      </c>
      <c r="J144" s="5">
        <v>0</v>
      </c>
      <c r="K144" s="5">
        <f t="shared" si="21"/>
        <v>-1</v>
      </c>
      <c r="L144" s="5">
        <f t="shared" si="22"/>
        <v>24.400000000000009</v>
      </c>
    </row>
    <row r="145" spans="1:12" x14ac:dyDescent="0.25">
      <c r="A145" s="1">
        <v>44551</v>
      </c>
      <c r="B145" s="1" t="s">
        <v>37</v>
      </c>
      <c r="C145" s="1" t="s">
        <v>20</v>
      </c>
      <c r="D145" s="4" t="s">
        <v>60</v>
      </c>
      <c r="E145" s="4">
        <v>38</v>
      </c>
      <c r="F145" s="10">
        <v>41.5</v>
      </c>
      <c r="G145" s="4" t="s">
        <v>36</v>
      </c>
      <c r="H145" s="5">
        <v>1</v>
      </c>
      <c r="I145" s="5">
        <v>1.91</v>
      </c>
      <c r="J145" s="5">
        <v>0</v>
      </c>
      <c r="K145" s="5">
        <f t="shared" si="21"/>
        <v>-1</v>
      </c>
      <c r="L145" s="5">
        <f t="shared" si="22"/>
        <v>23.400000000000009</v>
      </c>
    </row>
    <row r="146" spans="1:12" x14ac:dyDescent="0.25">
      <c r="A146" s="1">
        <v>44553</v>
      </c>
      <c r="B146" s="1" t="s">
        <v>49</v>
      </c>
      <c r="C146" s="1" t="s">
        <v>45</v>
      </c>
      <c r="D146" s="4" t="s">
        <v>27</v>
      </c>
      <c r="E146" s="4">
        <v>3</v>
      </c>
      <c r="F146" s="4">
        <v>3</v>
      </c>
      <c r="G146" s="4" t="s">
        <v>22</v>
      </c>
      <c r="H146" s="5">
        <v>1</v>
      </c>
      <c r="I146" s="5">
        <v>1.91</v>
      </c>
      <c r="J146" s="5">
        <f t="shared" ref="J146:J147" si="24">I146*H146</f>
        <v>1.91</v>
      </c>
      <c r="K146" s="5">
        <f t="shared" si="21"/>
        <v>0.90999999999999992</v>
      </c>
      <c r="L146" s="5">
        <f t="shared" si="22"/>
        <v>24.310000000000009</v>
      </c>
    </row>
    <row r="147" spans="1:12" x14ac:dyDescent="0.25">
      <c r="A147" s="1">
        <v>44555</v>
      </c>
      <c r="B147" s="1" t="s">
        <v>20</v>
      </c>
      <c r="C147" s="1" t="s">
        <v>23</v>
      </c>
      <c r="D147" s="4" t="s">
        <v>60</v>
      </c>
      <c r="E147" s="4">
        <v>45.5</v>
      </c>
      <c r="F147" s="10">
        <v>46.5</v>
      </c>
      <c r="G147" s="4" t="s">
        <v>36</v>
      </c>
      <c r="H147" s="5">
        <v>1</v>
      </c>
      <c r="I147" s="5">
        <v>1.91</v>
      </c>
      <c r="J147" s="5">
        <f t="shared" si="24"/>
        <v>1.91</v>
      </c>
      <c r="K147" s="5">
        <f t="shared" si="21"/>
        <v>0.90999999999999992</v>
      </c>
      <c r="L147" s="5">
        <f t="shared" si="22"/>
        <v>25.22000000000001</v>
      </c>
    </row>
    <row r="148" spans="1:12" x14ac:dyDescent="0.25">
      <c r="A148" s="1">
        <v>44556</v>
      </c>
      <c r="B148" s="1" t="s">
        <v>26</v>
      </c>
      <c r="C148" s="1" t="s">
        <v>24</v>
      </c>
      <c r="D148" s="4" t="s">
        <v>27</v>
      </c>
      <c r="E148" s="4">
        <v>3.5</v>
      </c>
      <c r="F148" s="10">
        <v>3</v>
      </c>
      <c r="G148" s="4" t="s">
        <v>55</v>
      </c>
      <c r="H148" s="5">
        <v>1</v>
      </c>
      <c r="I148" s="5">
        <v>1.91</v>
      </c>
      <c r="J148" s="5">
        <v>0</v>
      </c>
      <c r="K148" s="5">
        <f t="shared" si="21"/>
        <v>-1</v>
      </c>
      <c r="L148" s="5">
        <f t="shared" si="22"/>
        <v>24.22000000000001</v>
      </c>
    </row>
    <row r="149" spans="1:12" x14ac:dyDescent="0.25">
      <c r="A149" s="1">
        <v>44556</v>
      </c>
      <c r="B149" s="1" t="s">
        <v>48</v>
      </c>
      <c r="C149" s="1" t="s">
        <v>37</v>
      </c>
      <c r="D149" s="4" t="s">
        <v>60</v>
      </c>
      <c r="E149" s="4">
        <v>41.5</v>
      </c>
      <c r="F149" s="4">
        <v>41.5</v>
      </c>
      <c r="G149" s="4" t="s">
        <v>59</v>
      </c>
      <c r="H149" s="5">
        <v>1</v>
      </c>
      <c r="I149" s="5">
        <v>1.91</v>
      </c>
      <c r="J149" s="5">
        <v>0</v>
      </c>
      <c r="K149" s="5">
        <f t="shared" si="21"/>
        <v>-1</v>
      </c>
      <c r="L149" s="5">
        <f t="shared" si="22"/>
        <v>23.22000000000001</v>
      </c>
    </row>
    <row r="150" spans="1:12" x14ac:dyDescent="0.25">
      <c r="A150" s="1">
        <v>44563</v>
      </c>
      <c r="B150" s="1" t="s">
        <v>13</v>
      </c>
      <c r="C150" s="1" t="s">
        <v>62</v>
      </c>
      <c r="D150" s="4" t="s">
        <v>60</v>
      </c>
      <c r="E150" s="4">
        <v>50.5</v>
      </c>
      <c r="F150" s="10">
        <v>51</v>
      </c>
      <c r="G150" s="4" t="s">
        <v>36</v>
      </c>
      <c r="H150" s="5">
        <v>1</v>
      </c>
      <c r="I150" s="5">
        <v>1.91</v>
      </c>
      <c r="J150" s="5">
        <f t="shared" ref="J150:J151" si="25">I150*H150</f>
        <v>1.91</v>
      </c>
      <c r="K150" s="5">
        <f t="shared" si="21"/>
        <v>0.90999999999999992</v>
      </c>
      <c r="L150" s="5">
        <f t="shared" si="22"/>
        <v>24.13000000000001</v>
      </c>
    </row>
    <row r="151" spans="1:12" x14ac:dyDescent="0.25">
      <c r="A151" s="1">
        <v>44563</v>
      </c>
      <c r="B151" s="1" t="s">
        <v>23</v>
      </c>
      <c r="C151" s="1" t="s">
        <v>24</v>
      </c>
      <c r="D151" s="4" t="s">
        <v>60</v>
      </c>
      <c r="E151" s="4">
        <v>45.5</v>
      </c>
      <c r="F151" s="11">
        <v>41.5</v>
      </c>
      <c r="G151" s="4" t="s">
        <v>55</v>
      </c>
      <c r="H151" s="5">
        <v>1</v>
      </c>
      <c r="I151" s="5">
        <v>1.91</v>
      </c>
      <c r="J151" s="5">
        <f t="shared" si="25"/>
        <v>1.91</v>
      </c>
      <c r="K151" s="5">
        <f t="shared" si="21"/>
        <v>0.90999999999999992</v>
      </c>
      <c r="L151" s="5">
        <f t="shared" si="22"/>
        <v>25.04000000000001</v>
      </c>
    </row>
    <row r="152" spans="1:12" x14ac:dyDescent="0.25">
      <c r="A152" s="1">
        <v>44564</v>
      </c>
      <c r="B152" s="1" t="s">
        <v>20</v>
      </c>
      <c r="C152" s="1" t="s">
        <v>43</v>
      </c>
      <c r="D152" s="4" t="s">
        <v>60</v>
      </c>
      <c r="E152" s="4">
        <v>40.5</v>
      </c>
      <c r="F152" s="10">
        <v>41.5</v>
      </c>
      <c r="G152" s="4" t="s">
        <v>58</v>
      </c>
      <c r="H152" s="5">
        <v>1</v>
      </c>
      <c r="I152" s="5">
        <v>1.91</v>
      </c>
      <c r="J152" s="5">
        <v>0</v>
      </c>
      <c r="K152" s="5">
        <f t="shared" si="21"/>
        <v>-1</v>
      </c>
      <c r="L152" s="5">
        <f t="shared" si="22"/>
        <v>24.04000000000001</v>
      </c>
    </row>
    <row r="153" spans="1:12" x14ac:dyDescent="0.25">
      <c r="A153" s="1">
        <v>44564</v>
      </c>
      <c r="B153" s="1" t="s">
        <v>20</v>
      </c>
      <c r="C153" s="1" t="s">
        <v>43</v>
      </c>
      <c r="D153" s="4" t="s">
        <v>27</v>
      </c>
      <c r="E153" s="4">
        <v>3.5</v>
      </c>
      <c r="F153" s="4">
        <v>3.5</v>
      </c>
      <c r="G153" s="4" t="s">
        <v>28</v>
      </c>
      <c r="H153" s="5">
        <v>1</v>
      </c>
      <c r="I153" s="5">
        <v>1.91</v>
      </c>
      <c r="J153" s="5">
        <f t="shared" ref="J153" si="26">I153*H153</f>
        <v>1.91</v>
      </c>
      <c r="K153" s="5">
        <f t="shared" si="21"/>
        <v>0.90999999999999992</v>
      </c>
      <c r="L153" s="5">
        <f t="shared" si="22"/>
        <v>24.95000000000001</v>
      </c>
    </row>
    <row r="154" spans="1:12" x14ac:dyDescent="0.25">
      <c r="A154" s="1">
        <v>44570</v>
      </c>
      <c r="B154" s="1" t="s">
        <v>43</v>
      </c>
      <c r="C154" s="1" t="s">
        <v>21</v>
      </c>
      <c r="D154" s="4" t="s">
        <v>60</v>
      </c>
      <c r="E154" s="4">
        <v>41.5</v>
      </c>
      <c r="F154" s="11">
        <v>41</v>
      </c>
      <c r="G154" s="4" t="s">
        <v>36</v>
      </c>
      <c r="H154" s="5">
        <v>1</v>
      </c>
      <c r="I154" s="5">
        <v>1.91</v>
      </c>
      <c r="J154" s="5">
        <v>0</v>
      </c>
      <c r="K154" s="5">
        <f t="shared" si="21"/>
        <v>-1</v>
      </c>
      <c r="L154" s="5">
        <f t="shared" si="22"/>
        <v>23.95000000000001</v>
      </c>
    </row>
    <row r="155" spans="1:12" x14ac:dyDescent="0.25">
      <c r="A155" s="1">
        <v>44576</v>
      </c>
      <c r="B155" s="1" t="s">
        <v>37</v>
      </c>
      <c r="C155" s="1" t="s">
        <v>62</v>
      </c>
      <c r="D155" s="4" t="s">
        <v>14</v>
      </c>
      <c r="E155" s="4">
        <v>5.5</v>
      </c>
      <c r="F155" s="11">
        <v>6</v>
      </c>
      <c r="G155" s="4" t="s">
        <v>67</v>
      </c>
      <c r="H155" s="5">
        <v>1</v>
      </c>
      <c r="I155" s="5">
        <v>1.95</v>
      </c>
      <c r="J155" s="5">
        <v>0</v>
      </c>
      <c r="K155" s="5">
        <f t="shared" si="21"/>
        <v>-1</v>
      </c>
      <c r="L155" s="5">
        <f t="shared" si="22"/>
        <v>22.95000000000001</v>
      </c>
    </row>
    <row r="156" spans="1:12" x14ac:dyDescent="0.25">
      <c r="A156" s="1">
        <v>44577</v>
      </c>
      <c r="B156" s="1" t="s">
        <v>53</v>
      </c>
      <c r="C156" s="1" t="s">
        <v>52</v>
      </c>
      <c r="D156" s="4" t="s">
        <v>14</v>
      </c>
      <c r="E156" s="4">
        <v>9.5</v>
      </c>
      <c r="F156" s="10">
        <v>7.5</v>
      </c>
      <c r="G156" s="4" t="s">
        <v>58</v>
      </c>
      <c r="H156" s="5">
        <v>1</v>
      </c>
      <c r="I156" s="5">
        <v>1.89</v>
      </c>
      <c r="J156" s="5">
        <v>0</v>
      </c>
      <c r="K156" s="5">
        <f t="shared" si="21"/>
        <v>-1</v>
      </c>
      <c r="L156" s="5">
        <f t="shared" si="22"/>
        <v>21.95000000000001</v>
      </c>
    </row>
    <row r="157" spans="1:12" x14ac:dyDescent="0.25">
      <c r="A157" s="1">
        <v>44577</v>
      </c>
      <c r="B157" s="1" t="s">
        <v>43</v>
      </c>
      <c r="C157" s="1" t="s">
        <v>13</v>
      </c>
      <c r="D157" s="4" t="s">
        <v>14</v>
      </c>
      <c r="E157" s="4">
        <v>13</v>
      </c>
      <c r="F157" s="10">
        <v>11.5</v>
      </c>
      <c r="G157" s="4" t="s">
        <v>58</v>
      </c>
      <c r="H157" s="5">
        <v>1</v>
      </c>
      <c r="I157" s="5">
        <v>1.91</v>
      </c>
      <c r="J157" s="5">
        <v>0</v>
      </c>
      <c r="K157" s="5">
        <f t="shared" si="21"/>
        <v>-1</v>
      </c>
      <c r="L157" s="5">
        <f t="shared" si="22"/>
        <v>20.95000000000001</v>
      </c>
    </row>
    <row r="158" spans="1:12" x14ac:dyDescent="0.25">
      <c r="A158" s="1">
        <v>44583</v>
      </c>
      <c r="B158" s="1" t="s">
        <v>62</v>
      </c>
      <c r="C158" s="1" t="s">
        <v>45</v>
      </c>
      <c r="D158" s="4" t="s">
        <v>16</v>
      </c>
      <c r="E158" s="4">
        <v>47.5</v>
      </c>
      <c r="F158" s="10">
        <v>46.5</v>
      </c>
      <c r="G158" s="4" t="s">
        <v>15</v>
      </c>
      <c r="H158" s="5">
        <v>1</v>
      </c>
      <c r="I158" s="5">
        <v>1.91</v>
      </c>
      <c r="J158" s="5">
        <f t="shared" ref="J158:J162" si="27">I158*H158</f>
        <v>1.91</v>
      </c>
      <c r="K158" s="5">
        <f t="shared" si="21"/>
        <v>0.90999999999999992</v>
      </c>
      <c r="L158" s="5">
        <f t="shared" si="22"/>
        <v>21.86000000000001</v>
      </c>
    </row>
    <row r="159" spans="1:12" x14ac:dyDescent="0.25">
      <c r="A159" s="1">
        <v>44591</v>
      </c>
      <c r="B159" s="1" t="s">
        <v>62</v>
      </c>
      <c r="C159" s="1" t="s">
        <v>13</v>
      </c>
      <c r="D159" s="4" t="s">
        <v>14</v>
      </c>
      <c r="E159" s="4">
        <v>7</v>
      </c>
      <c r="F159" s="4">
        <v>7</v>
      </c>
      <c r="G159" s="4" t="s">
        <v>66</v>
      </c>
      <c r="H159" s="5">
        <v>1</v>
      </c>
      <c r="I159" s="5">
        <v>2</v>
      </c>
      <c r="J159" s="5">
        <f t="shared" si="27"/>
        <v>2</v>
      </c>
      <c r="K159" s="5">
        <f t="shared" si="21"/>
        <v>1</v>
      </c>
      <c r="L159" s="5">
        <f t="shared" si="22"/>
        <v>22.86000000000001</v>
      </c>
    </row>
    <row r="160" spans="1:12" x14ac:dyDescent="0.25">
      <c r="A160" s="1">
        <v>44591</v>
      </c>
      <c r="B160" s="1" t="s">
        <v>49</v>
      </c>
      <c r="C160" s="1" t="s">
        <v>26</v>
      </c>
      <c r="D160" s="4" t="s">
        <v>14</v>
      </c>
      <c r="E160" s="4">
        <v>3.5</v>
      </c>
      <c r="F160" s="4">
        <v>3.5</v>
      </c>
      <c r="G160" s="4" t="s">
        <v>57</v>
      </c>
      <c r="H160" s="5">
        <v>1</v>
      </c>
      <c r="I160" s="5">
        <v>1.91</v>
      </c>
      <c r="J160" s="5">
        <f t="shared" si="27"/>
        <v>1.91</v>
      </c>
      <c r="K160" s="5">
        <f t="shared" si="21"/>
        <v>0.90999999999999992</v>
      </c>
      <c r="L160" s="5">
        <f t="shared" si="22"/>
        <v>23.77000000000001</v>
      </c>
    </row>
    <row r="161" spans="1:12" x14ac:dyDescent="0.25">
      <c r="A161" s="1">
        <v>44591</v>
      </c>
      <c r="B161" s="1" t="s">
        <v>49</v>
      </c>
      <c r="C161" s="1" t="s">
        <v>26</v>
      </c>
      <c r="D161" s="4" t="s">
        <v>16</v>
      </c>
      <c r="E161" s="4">
        <v>46.5</v>
      </c>
      <c r="F161" s="10">
        <v>45.5</v>
      </c>
      <c r="G161" s="4" t="s">
        <v>66</v>
      </c>
      <c r="H161" s="5">
        <v>1</v>
      </c>
      <c r="I161" s="5">
        <v>1.87</v>
      </c>
      <c r="J161" s="5">
        <f t="shared" si="27"/>
        <v>1.87</v>
      </c>
      <c r="K161" s="5">
        <f t="shared" si="21"/>
        <v>0.87000000000000011</v>
      </c>
      <c r="L161" s="5">
        <f t="shared" si="22"/>
        <v>24.640000000000011</v>
      </c>
    </row>
    <row r="162" spans="1:12" x14ac:dyDescent="0.25">
      <c r="A162" s="13">
        <v>44605</v>
      </c>
      <c r="B162" s="13" t="s">
        <v>62</v>
      </c>
      <c r="C162" s="13" t="s">
        <v>26</v>
      </c>
      <c r="D162" s="15" t="s">
        <v>16</v>
      </c>
      <c r="E162" s="15">
        <v>48.5</v>
      </c>
      <c r="F162" s="15">
        <v>48.5</v>
      </c>
      <c r="G162" s="15" t="s">
        <v>58</v>
      </c>
      <c r="H162" s="16">
        <v>1</v>
      </c>
      <c r="I162" s="16">
        <v>1.97</v>
      </c>
      <c r="J162" s="16">
        <f t="shared" si="27"/>
        <v>1.97</v>
      </c>
      <c r="K162" s="16">
        <f t="shared" si="21"/>
        <v>0.97</v>
      </c>
      <c r="L162" s="16">
        <f t="shared" si="22"/>
        <v>25.61000000000001</v>
      </c>
    </row>
    <row r="163" spans="1:12" x14ac:dyDescent="0.25">
      <c r="A163" s="1">
        <v>44815</v>
      </c>
      <c r="B163" s="1" t="s">
        <v>65</v>
      </c>
      <c r="C163" s="1" t="s">
        <v>21</v>
      </c>
      <c r="D163" s="4" t="s">
        <v>27</v>
      </c>
      <c r="E163" s="4">
        <v>7</v>
      </c>
      <c r="F163" s="10">
        <v>6.5</v>
      </c>
      <c r="G163" s="4" t="s">
        <v>58</v>
      </c>
      <c r="H163" s="5">
        <v>1</v>
      </c>
      <c r="I163" s="5">
        <v>1.98</v>
      </c>
      <c r="J163" s="5">
        <v>0</v>
      </c>
      <c r="K163" s="5">
        <f t="shared" si="21"/>
        <v>-1</v>
      </c>
      <c r="L163" s="5">
        <f t="shared" si="22"/>
        <v>24.61000000000001</v>
      </c>
    </row>
    <row r="164" spans="1:12" x14ac:dyDescent="0.25">
      <c r="A164" s="1">
        <v>44815</v>
      </c>
      <c r="B164" s="1" t="s">
        <v>34</v>
      </c>
      <c r="C164" s="1" t="s">
        <v>13</v>
      </c>
      <c r="D164" s="4" t="s">
        <v>14</v>
      </c>
      <c r="E164" s="4">
        <v>4</v>
      </c>
      <c r="F164" s="10">
        <v>6</v>
      </c>
      <c r="G164" s="4" t="s">
        <v>55</v>
      </c>
      <c r="H164" s="5">
        <v>1</v>
      </c>
      <c r="I164" s="5">
        <v>1.91</v>
      </c>
      <c r="J164" s="5">
        <f t="shared" ref="J164:J169" si="28">I164*H164</f>
        <v>1.91</v>
      </c>
      <c r="K164" s="5">
        <f t="shared" si="21"/>
        <v>0.90999999999999992</v>
      </c>
      <c r="L164" s="5">
        <f t="shared" si="22"/>
        <v>25.52000000000001</v>
      </c>
    </row>
    <row r="165" spans="1:12" x14ac:dyDescent="0.25">
      <c r="A165" s="1">
        <v>44815</v>
      </c>
      <c r="B165" s="1" t="s">
        <v>45</v>
      </c>
      <c r="C165" s="1" t="s">
        <v>54</v>
      </c>
      <c r="D165" s="4" t="s">
        <v>16</v>
      </c>
      <c r="E165" s="4">
        <v>44</v>
      </c>
      <c r="F165" s="4">
        <v>44</v>
      </c>
      <c r="G165" s="4" t="s">
        <v>55</v>
      </c>
      <c r="H165" s="5">
        <v>1</v>
      </c>
      <c r="I165" s="5">
        <v>1.91</v>
      </c>
      <c r="J165" s="5">
        <f t="shared" si="28"/>
        <v>1.91</v>
      </c>
      <c r="K165" s="5">
        <f t="shared" si="21"/>
        <v>0.90999999999999992</v>
      </c>
      <c r="L165" s="5">
        <f t="shared" si="22"/>
        <v>26.43000000000001</v>
      </c>
    </row>
    <row r="166" spans="1:12" x14ac:dyDescent="0.25">
      <c r="A166" s="1">
        <v>44815</v>
      </c>
      <c r="B166" s="1" t="s">
        <v>47</v>
      </c>
      <c r="C166" s="1" t="s">
        <v>37</v>
      </c>
      <c r="D166" s="4" t="s">
        <v>14</v>
      </c>
      <c r="E166" s="4">
        <v>3.5</v>
      </c>
      <c r="F166" s="4">
        <v>3.5</v>
      </c>
      <c r="G166" s="4" t="s">
        <v>55</v>
      </c>
      <c r="H166" s="5">
        <v>1</v>
      </c>
      <c r="I166" s="5">
        <v>1.91</v>
      </c>
      <c r="J166" s="5">
        <v>0</v>
      </c>
      <c r="K166" s="5">
        <f t="shared" si="21"/>
        <v>-1</v>
      </c>
      <c r="L166" s="5">
        <f t="shared" si="22"/>
        <v>25.43000000000001</v>
      </c>
    </row>
    <row r="167" spans="1:12" x14ac:dyDescent="0.25">
      <c r="A167" s="1">
        <v>44822</v>
      </c>
      <c r="B167" s="1" t="s">
        <v>42</v>
      </c>
      <c r="C167" s="1" t="s">
        <v>39</v>
      </c>
      <c r="D167" s="4" t="s">
        <v>16</v>
      </c>
      <c r="E167" s="4">
        <v>47</v>
      </c>
      <c r="F167" s="10">
        <v>46</v>
      </c>
      <c r="G167" s="4" t="s">
        <v>22</v>
      </c>
      <c r="H167" s="5">
        <v>1</v>
      </c>
      <c r="I167" s="5">
        <v>1.91</v>
      </c>
      <c r="J167" s="5">
        <f t="shared" si="28"/>
        <v>1.91</v>
      </c>
      <c r="K167" s="5">
        <f t="shared" si="21"/>
        <v>0.90999999999999992</v>
      </c>
      <c r="L167" s="5">
        <f t="shared" si="22"/>
        <v>26.340000000000011</v>
      </c>
    </row>
    <row r="168" spans="1:12" x14ac:dyDescent="0.25">
      <c r="A168" s="1">
        <v>44822</v>
      </c>
      <c r="B168" s="1" t="s">
        <v>34</v>
      </c>
      <c r="C168" s="1" t="s">
        <v>37</v>
      </c>
      <c r="D168" s="4" t="s">
        <v>14</v>
      </c>
      <c r="E168" s="4">
        <v>6</v>
      </c>
      <c r="F168" s="10">
        <v>5.5</v>
      </c>
      <c r="G168" s="4" t="s">
        <v>58</v>
      </c>
      <c r="H168" s="5">
        <v>1</v>
      </c>
      <c r="I168" s="5">
        <v>1.93</v>
      </c>
      <c r="J168" s="5">
        <f t="shared" si="28"/>
        <v>1.93</v>
      </c>
      <c r="K168" s="5">
        <f t="shared" si="21"/>
        <v>0.92999999999999994</v>
      </c>
      <c r="L168" s="5">
        <f t="shared" si="22"/>
        <v>27.27000000000001</v>
      </c>
    </row>
    <row r="169" spans="1:12" x14ac:dyDescent="0.25">
      <c r="A169" s="1">
        <v>44822</v>
      </c>
      <c r="B169" s="1" t="s">
        <v>34</v>
      </c>
      <c r="C169" s="1" t="s">
        <v>37</v>
      </c>
      <c r="D169" s="4" t="s">
        <v>16</v>
      </c>
      <c r="E169" s="4">
        <v>52.5</v>
      </c>
      <c r="F169" s="10">
        <v>51.5</v>
      </c>
      <c r="G169" s="4" t="s">
        <v>55</v>
      </c>
      <c r="H169" s="5">
        <v>1</v>
      </c>
      <c r="I169" s="5">
        <v>1.91</v>
      </c>
      <c r="J169" s="5">
        <f t="shared" si="28"/>
        <v>1.91</v>
      </c>
      <c r="K169" s="5">
        <f t="shared" si="21"/>
        <v>0.90999999999999992</v>
      </c>
      <c r="L169" s="5">
        <f t="shared" si="22"/>
        <v>28.18000000000001</v>
      </c>
    </row>
    <row r="170" spans="1:12" x14ac:dyDescent="0.25">
      <c r="A170" s="1">
        <v>44823</v>
      </c>
      <c r="B170" s="1" t="s">
        <v>45</v>
      </c>
      <c r="C170" s="1" t="s">
        <v>31</v>
      </c>
      <c r="D170" s="4" t="s">
        <v>14</v>
      </c>
      <c r="E170" s="4">
        <v>10</v>
      </c>
      <c r="F170" s="4">
        <v>10</v>
      </c>
      <c r="G170" s="4" t="s">
        <v>36</v>
      </c>
      <c r="H170" s="5">
        <v>1</v>
      </c>
      <c r="I170" s="5">
        <v>1.91</v>
      </c>
      <c r="J170" s="5">
        <v>0</v>
      </c>
      <c r="K170" s="5">
        <f t="shared" si="21"/>
        <v>-1</v>
      </c>
      <c r="L170" s="5">
        <f t="shared" si="22"/>
        <v>27.18000000000001</v>
      </c>
    </row>
    <row r="171" spans="1:12" x14ac:dyDescent="0.25">
      <c r="A171" s="1">
        <v>44829</v>
      </c>
      <c r="B171" s="1" t="s">
        <v>53</v>
      </c>
      <c r="C171" s="1" t="s">
        <v>91</v>
      </c>
      <c r="D171" s="4" t="s">
        <v>16</v>
      </c>
      <c r="E171" s="4">
        <v>51</v>
      </c>
      <c r="F171" s="10">
        <v>49.5</v>
      </c>
      <c r="G171" s="4" t="s">
        <v>36</v>
      </c>
      <c r="H171" s="5">
        <v>1</v>
      </c>
      <c r="I171" s="5">
        <v>1.91</v>
      </c>
      <c r="J171" s="5">
        <f t="shared" ref="J171:J172" si="29">I171*H171</f>
        <v>1.91</v>
      </c>
      <c r="K171" s="5">
        <f t="shared" si="21"/>
        <v>0.90999999999999992</v>
      </c>
      <c r="L171" s="5">
        <f t="shared" si="22"/>
        <v>28.090000000000011</v>
      </c>
    </row>
    <row r="172" spans="1:12" x14ac:dyDescent="0.25">
      <c r="A172" s="1">
        <v>44829</v>
      </c>
      <c r="B172" s="1" t="s">
        <v>26</v>
      </c>
      <c r="C172" s="1" t="s">
        <v>34</v>
      </c>
      <c r="D172" s="4" t="s">
        <v>27</v>
      </c>
      <c r="E172" s="4">
        <v>4</v>
      </c>
      <c r="F172" s="11">
        <v>3.5</v>
      </c>
      <c r="G172" s="4" t="s">
        <v>92</v>
      </c>
      <c r="H172" s="5">
        <v>1</v>
      </c>
      <c r="I172" s="5">
        <v>2</v>
      </c>
      <c r="J172" s="5">
        <f t="shared" si="29"/>
        <v>2</v>
      </c>
      <c r="K172" s="5">
        <f t="shared" si="21"/>
        <v>1</v>
      </c>
      <c r="L172" s="5">
        <f t="shared" si="22"/>
        <v>29.090000000000011</v>
      </c>
    </row>
    <row r="173" spans="1:12" x14ac:dyDescent="0.25">
      <c r="A173" s="1">
        <v>44829</v>
      </c>
      <c r="B173" s="1" t="s">
        <v>23</v>
      </c>
      <c r="C173" s="1" t="s">
        <v>52</v>
      </c>
      <c r="D173" s="4" t="s">
        <v>60</v>
      </c>
      <c r="E173" s="4">
        <v>41</v>
      </c>
      <c r="F173" s="10">
        <v>42</v>
      </c>
      <c r="G173" s="4" t="s">
        <v>36</v>
      </c>
      <c r="H173" s="5">
        <v>1</v>
      </c>
      <c r="I173" s="5">
        <v>1.91</v>
      </c>
      <c r="J173" s="5">
        <v>0</v>
      </c>
      <c r="K173" s="5">
        <f t="shared" si="21"/>
        <v>-1</v>
      </c>
      <c r="L173" s="5">
        <f t="shared" si="22"/>
        <v>28.090000000000011</v>
      </c>
    </row>
    <row r="174" spans="1:12" x14ac:dyDescent="0.25">
      <c r="A174" s="1">
        <v>44833</v>
      </c>
      <c r="B174" s="1" t="s">
        <v>32</v>
      </c>
      <c r="C174" s="1" t="s">
        <v>62</v>
      </c>
      <c r="D174" s="4" t="s">
        <v>14</v>
      </c>
      <c r="E174" s="4">
        <v>4</v>
      </c>
      <c r="F174" s="4">
        <v>4</v>
      </c>
      <c r="G174" s="4" t="s">
        <v>58</v>
      </c>
      <c r="H174" s="5">
        <v>1</v>
      </c>
      <c r="I174" s="5">
        <v>1.91</v>
      </c>
      <c r="J174" s="5">
        <v>0</v>
      </c>
      <c r="K174" s="5">
        <f>J174-H174</f>
        <v>-1</v>
      </c>
      <c r="L174" s="5">
        <f t="shared" si="22"/>
        <v>27.090000000000011</v>
      </c>
    </row>
    <row r="175" spans="1:12" x14ac:dyDescent="0.25">
      <c r="A175" s="1">
        <v>44836</v>
      </c>
      <c r="B175" s="1" t="s">
        <v>24</v>
      </c>
      <c r="C175" s="1" t="s">
        <v>51</v>
      </c>
      <c r="D175" s="4" t="s">
        <v>27</v>
      </c>
      <c r="E175" s="4">
        <v>3</v>
      </c>
      <c r="F175" s="4">
        <v>3</v>
      </c>
      <c r="G175" s="4" t="s">
        <v>36</v>
      </c>
      <c r="H175" s="5">
        <v>1</v>
      </c>
      <c r="I175" s="5">
        <v>1.91</v>
      </c>
      <c r="J175" s="5">
        <v>1</v>
      </c>
      <c r="K175" s="5">
        <f t="shared" ref="K175:K238" si="30">J175-H175</f>
        <v>0</v>
      </c>
      <c r="L175" s="5">
        <f t="shared" si="22"/>
        <v>27.090000000000011</v>
      </c>
    </row>
    <row r="176" spans="1:12" x14ac:dyDescent="0.25">
      <c r="A176" s="1">
        <v>44836</v>
      </c>
      <c r="B176" s="1" t="s">
        <v>31</v>
      </c>
      <c r="C176" s="1" t="s">
        <v>21</v>
      </c>
      <c r="D176" s="4" t="s">
        <v>27</v>
      </c>
      <c r="E176" s="4">
        <v>4</v>
      </c>
      <c r="F176" s="10">
        <v>3.5</v>
      </c>
      <c r="G176" s="4" t="s">
        <v>92</v>
      </c>
      <c r="H176" s="5">
        <v>1</v>
      </c>
      <c r="I176" s="5">
        <v>1.91</v>
      </c>
      <c r="J176" s="5">
        <f t="shared" ref="J176" si="31">I176*H176</f>
        <v>1.91</v>
      </c>
      <c r="K176" s="5">
        <f t="shared" si="30"/>
        <v>0.90999999999999992</v>
      </c>
      <c r="L176" s="5">
        <f t="shared" si="22"/>
        <v>28.000000000000011</v>
      </c>
    </row>
    <row r="177" spans="1:12" x14ac:dyDescent="0.25">
      <c r="A177" s="1">
        <v>44836</v>
      </c>
      <c r="B177" s="1" t="s">
        <v>45</v>
      </c>
      <c r="C177" s="1" t="s">
        <v>42</v>
      </c>
      <c r="D177" s="4" t="s">
        <v>60</v>
      </c>
      <c r="E177" s="4">
        <v>42.5</v>
      </c>
      <c r="F177" s="10">
        <v>43</v>
      </c>
      <c r="G177" s="4" t="s">
        <v>22</v>
      </c>
      <c r="H177" s="5">
        <v>1</v>
      </c>
      <c r="I177" s="5">
        <v>1.91</v>
      </c>
      <c r="J177" s="5">
        <v>0</v>
      </c>
      <c r="K177" s="5">
        <f t="shared" si="30"/>
        <v>-1</v>
      </c>
      <c r="L177" s="5">
        <f t="shared" si="22"/>
        <v>27.000000000000011</v>
      </c>
    </row>
    <row r="178" spans="1:12" x14ac:dyDescent="0.25">
      <c r="A178" s="1">
        <v>44837</v>
      </c>
      <c r="B178" s="1" t="s">
        <v>26</v>
      </c>
      <c r="C178" s="1" t="s">
        <v>41</v>
      </c>
      <c r="D178" s="4" t="s">
        <v>14</v>
      </c>
      <c r="E178" s="4">
        <v>2.5</v>
      </c>
      <c r="F178" s="10">
        <v>2</v>
      </c>
      <c r="G178" s="4" t="s">
        <v>36</v>
      </c>
      <c r="H178" s="5">
        <v>1</v>
      </c>
      <c r="I178" s="5">
        <v>1.91</v>
      </c>
      <c r="J178" s="5">
        <v>0</v>
      </c>
      <c r="K178" s="5">
        <f t="shared" si="30"/>
        <v>-1</v>
      </c>
      <c r="L178" s="5">
        <f t="shared" si="22"/>
        <v>26.000000000000011</v>
      </c>
    </row>
    <row r="179" spans="1:12" x14ac:dyDescent="0.25">
      <c r="A179" s="1">
        <v>44837</v>
      </c>
      <c r="B179" s="1" t="s">
        <v>26</v>
      </c>
      <c r="C179" s="1" t="s">
        <v>41</v>
      </c>
      <c r="D179" s="4" t="s">
        <v>60</v>
      </c>
      <c r="E179" s="4">
        <v>42.5</v>
      </c>
      <c r="F179" s="11">
        <v>42</v>
      </c>
      <c r="G179" s="4" t="s">
        <v>22</v>
      </c>
      <c r="H179" s="5">
        <v>1</v>
      </c>
      <c r="I179" s="5">
        <v>1.91</v>
      </c>
      <c r="J179" s="5">
        <v>0</v>
      </c>
      <c r="K179" s="5">
        <f t="shared" si="30"/>
        <v>-1</v>
      </c>
      <c r="L179" s="5">
        <f t="shared" si="22"/>
        <v>25.000000000000011</v>
      </c>
    </row>
    <row r="180" spans="1:12" x14ac:dyDescent="0.25">
      <c r="A180" s="1">
        <v>44843</v>
      </c>
      <c r="B180" s="1" t="s">
        <v>45</v>
      </c>
      <c r="C180" s="1" t="s">
        <v>91</v>
      </c>
      <c r="D180" s="4" t="s">
        <v>60</v>
      </c>
      <c r="E180" s="4">
        <v>42.5</v>
      </c>
      <c r="F180" s="4">
        <v>42.5</v>
      </c>
      <c r="G180" s="4" t="s">
        <v>22</v>
      </c>
      <c r="H180" s="5">
        <v>1</v>
      </c>
      <c r="I180" s="5">
        <v>1.91</v>
      </c>
      <c r="J180" s="5">
        <v>0</v>
      </c>
      <c r="K180" s="5">
        <f t="shared" si="30"/>
        <v>-1</v>
      </c>
      <c r="L180" s="5">
        <f t="shared" si="22"/>
        <v>24.000000000000011</v>
      </c>
    </row>
    <row r="181" spans="1:12" x14ac:dyDescent="0.25">
      <c r="A181" s="1">
        <v>44844</v>
      </c>
      <c r="B181" s="1" t="s">
        <v>62</v>
      </c>
      <c r="C181" s="1" t="s">
        <v>21</v>
      </c>
      <c r="D181" s="4" t="s">
        <v>14</v>
      </c>
      <c r="E181" s="4">
        <v>3</v>
      </c>
      <c r="F181" s="4">
        <v>3</v>
      </c>
      <c r="G181" s="4" t="s">
        <v>58</v>
      </c>
      <c r="H181" s="5">
        <v>1</v>
      </c>
      <c r="I181" s="5">
        <v>1.99</v>
      </c>
      <c r="J181" s="5">
        <f t="shared" ref="J181:J183" si="32">I181*H181</f>
        <v>1.99</v>
      </c>
      <c r="K181" s="5">
        <f t="shared" si="30"/>
        <v>0.99</v>
      </c>
      <c r="L181" s="5">
        <f t="shared" si="22"/>
        <v>24.990000000000009</v>
      </c>
    </row>
    <row r="182" spans="1:12" x14ac:dyDescent="0.25">
      <c r="A182" s="1">
        <v>44850</v>
      </c>
      <c r="B182" s="1" t="s">
        <v>91</v>
      </c>
      <c r="C182" s="1" t="s">
        <v>18</v>
      </c>
      <c r="D182" s="4" t="s">
        <v>27</v>
      </c>
      <c r="E182" s="4">
        <v>0</v>
      </c>
      <c r="F182" s="11">
        <v>1</v>
      </c>
      <c r="G182" s="4" t="s">
        <v>22</v>
      </c>
      <c r="H182" s="5">
        <v>1</v>
      </c>
      <c r="I182" s="5">
        <v>1.91</v>
      </c>
      <c r="J182" s="5">
        <v>0</v>
      </c>
      <c r="K182" s="5">
        <f t="shared" si="30"/>
        <v>-1</v>
      </c>
      <c r="L182" s="5">
        <f t="shared" si="22"/>
        <v>23.990000000000009</v>
      </c>
    </row>
    <row r="183" spans="1:12" x14ac:dyDescent="0.25">
      <c r="A183" s="1">
        <v>44850</v>
      </c>
      <c r="B183" s="1" t="s">
        <v>21</v>
      </c>
      <c r="C183" s="1" t="s">
        <v>54</v>
      </c>
      <c r="D183" s="4" t="s">
        <v>16</v>
      </c>
      <c r="E183" s="4">
        <v>45</v>
      </c>
      <c r="F183" s="11">
        <v>45.5</v>
      </c>
      <c r="G183" s="4" t="s">
        <v>22</v>
      </c>
      <c r="H183" s="5">
        <v>1</v>
      </c>
      <c r="I183" s="5">
        <v>1.91</v>
      </c>
      <c r="J183" s="5">
        <f t="shared" si="32"/>
        <v>1.91</v>
      </c>
      <c r="K183" s="5">
        <f t="shared" si="30"/>
        <v>0.90999999999999992</v>
      </c>
      <c r="L183" s="5">
        <f t="shared" si="22"/>
        <v>24.900000000000009</v>
      </c>
    </row>
    <row r="184" spans="1:12" x14ac:dyDescent="0.25">
      <c r="A184" s="1">
        <v>44850</v>
      </c>
      <c r="B184" s="1" t="s">
        <v>31</v>
      </c>
      <c r="C184" s="1" t="s">
        <v>13</v>
      </c>
      <c r="D184" s="4" t="s">
        <v>27</v>
      </c>
      <c r="E184" s="4">
        <v>3</v>
      </c>
      <c r="F184" s="4">
        <v>3</v>
      </c>
      <c r="G184" s="4" t="s">
        <v>17</v>
      </c>
      <c r="H184" s="5">
        <v>1</v>
      </c>
      <c r="I184" s="5">
        <v>1.87</v>
      </c>
      <c r="J184" s="5">
        <v>0</v>
      </c>
      <c r="K184" s="5">
        <f t="shared" si="30"/>
        <v>-1</v>
      </c>
      <c r="L184" s="5">
        <f t="shared" si="22"/>
        <v>23.900000000000009</v>
      </c>
    </row>
    <row r="185" spans="1:12" x14ac:dyDescent="0.25">
      <c r="A185" s="1">
        <v>44857</v>
      </c>
      <c r="B185" s="1" t="s">
        <v>23</v>
      </c>
      <c r="C185" s="1" t="s">
        <v>91</v>
      </c>
      <c r="D185" s="4" t="s">
        <v>14</v>
      </c>
      <c r="E185" s="4">
        <v>4.5</v>
      </c>
      <c r="F185" s="4">
        <v>4</v>
      </c>
      <c r="G185" s="4" t="s">
        <v>58</v>
      </c>
      <c r="H185" s="5">
        <v>1</v>
      </c>
      <c r="I185" s="5">
        <v>1.91</v>
      </c>
      <c r="J185" s="5">
        <v>0</v>
      </c>
      <c r="K185" s="5">
        <f t="shared" si="30"/>
        <v>-1</v>
      </c>
      <c r="L185" s="5">
        <f t="shared" si="22"/>
        <v>22.900000000000009</v>
      </c>
    </row>
    <row r="186" spans="1:12" x14ac:dyDescent="0.25">
      <c r="A186" s="1">
        <v>44857</v>
      </c>
      <c r="B186" s="1" t="s">
        <v>54</v>
      </c>
      <c r="C186" s="1" t="s">
        <v>39</v>
      </c>
      <c r="D186" s="4" t="s">
        <v>16</v>
      </c>
      <c r="E186" s="4">
        <v>42.5</v>
      </c>
      <c r="F186" s="4">
        <v>43.5</v>
      </c>
      <c r="G186" s="4" t="s">
        <v>36</v>
      </c>
      <c r="H186" s="5">
        <v>1</v>
      </c>
      <c r="I186" s="5">
        <v>1.91</v>
      </c>
      <c r="J186" s="5">
        <f t="shared" ref="J186:J187" si="33">I186*H186</f>
        <v>1.91</v>
      </c>
      <c r="K186" s="5">
        <f t="shared" si="30"/>
        <v>0.90999999999999992</v>
      </c>
      <c r="L186" s="5">
        <f t="shared" si="22"/>
        <v>23.810000000000009</v>
      </c>
    </row>
    <row r="187" spans="1:12" x14ac:dyDescent="0.25">
      <c r="A187" s="1">
        <v>44857</v>
      </c>
      <c r="B187" s="1" t="s">
        <v>12</v>
      </c>
      <c r="C187" s="1" t="s">
        <v>37</v>
      </c>
      <c r="D187" s="4" t="s">
        <v>27</v>
      </c>
      <c r="E187" s="4">
        <v>6.5</v>
      </c>
      <c r="F187" s="4">
        <v>7</v>
      </c>
      <c r="G187" s="4" t="s">
        <v>36</v>
      </c>
      <c r="H187" s="5">
        <v>1</v>
      </c>
      <c r="I187" s="5">
        <v>1.91</v>
      </c>
      <c r="J187" s="5">
        <f t="shared" si="33"/>
        <v>1.91</v>
      </c>
      <c r="K187" s="5">
        <f t="shared" si="30"/>
        <v>0.90999999999999992</v>
      </c>
      <c r="L187" s="5">
        <f t="shared" si="22"/>
        <v>24.72000000000001</v>
      </c>
    </row>
    <row r="188" spans="1:12" x14ac:dyDescent="0.25">
      <c r="A188" s="1">
        <v>44864</v>
      </c>
      <c r="B188" s="1" t="s">
        <v>45</v>
      </c>
      <c r="C188" s="1" t="s">
        <v>12</v>
      </c>
      <c r="D188" s="4" t="s">
        <v>60</v>
      </c>
      <c r="E188" s="4">
        <v>40</v>
      </c>
      <c r="F188" s="11">
        <v>39.5</v>
      </c>
      <c r="G188" s="4" t="s">
        <v>56</v>
      </c>
      <c r="H188" s="5">
        <v>1</v>
      </c>
      <c r="I188" s="5">
        <v>1.95</v>
      </c>
      <c r="J188" s="5">
        <v>0</v>
      </c>
      <c r="K188" s="5">
        <f t="shared" si="30"/>
        <v>-1</v>
      </c>
      <c r="L188" s="5">
        <f t="shared" si="22"/>
        <v>23.72000000000001</v>
      </c>
    </row>
    <row r="189" spans="1:12" x14ac:dyDescent="0.25">
      <c r="A189" s="1">
        <v>44864</v>
      </c>
      <c r="B189" s="1" t="s">
        <v>23</v>
      </c>
      <c r="C189" s="1" t="s">
        <v>31</v>
      </c>
      <c r="D189" s="4" t="s">
        <v>16</v>
      </c>
      <c r="E189" s="4">
        <v>47.5</v>
      </c>
      <c r="F189" s="10">
        <v>46.5</v>
      </c>
      <c r="G189" s="4" t="s">
        <v>22</v>
      </c>
      <c r="H189" s="5">
        <v>1</v>
      </c>
      <c r="I189" s="5">
        <v>1.94</v>
      </c>
      <c r="J189" s="5">
        <f t="shared" ref="J189:J196" si="34">I189*H189</f>
        <v>1.94</v>
      </c>
      <c r="K189" s="5">
        <f t="shared" si="30"/>
        <v>0.94</v>
      </c>
      <c r="L189" s="5">
        <f t="shared" si="22"/>
        <v>24.660000000000011</v>
      </c>
    </row>
    <row r="190" spans="1:12" x14ac:dyDescent="0.25">
      <c r="A190" s="1">
        <v>44865</v>
      </c>
      <c r="B190" s="1" t="s">
        <v>20</v>
      </c>
      <c r="C190" s="1" t="s">
        <v>62</v>
      </c>
      <c r="D190" s="4" t="s">
        <v>16</v>
      </c>
      <c r="E190" s="4">
        <v>47</v>
      </c>
      <c r="F190" s="10">
        <v>45.5</v>
      </c>
      <c r="G190" s="4" t="s">
        <v>36</v>
      </c>
      <c r="H190" s="5">
        <v>1</v>
      </c>
      <c r="I190" s="5">
        <v>1.91</v>
      </c>
      <c r="J190" s="5">
        <f t="shared" si="34"/>
        <v>1.91</v>
      </c>
      <c r="K190" s="5">
        <f t="shared" si="30"/>
        <v>0.90999999999999992</v>
      </c>
      <c r="L190" s="5">
        <f t="shared" si="22"/>
        <v>25.570000000000011</v>
      </c>
    </row>
    <row r="191" spans="1:12" x14ac:dyDescent="0.25">
      <c r="A191" s="1">
        <v>44871</v>
      </c>
      <c r="B191" s="1" t="s">
        <v>31</v>
      </c>
      <c r="C191" s="1" t="s">
        <v>65</v>
      </c>
      <c r="D191" s="4" t="s">
        <v>27</v>
      </c>
      <c r="E191" s="4">
        <v>13</v>
      </c>
      <c r="F191" s="10">
        <v>11.5</v>
      </c>
      <c r="G191" s="4" t="s">
        <v>22</v>
      </c>
      <c r="H191" s="5">
        <v>1</v>
      </c>
      <c r="I191" s="5">
        <v>1.91</v>
      </c>
      <c r="J191" s="5">
        <f t="shared" si="34"/>
        <v>1.91</v>
      </c>
      <c r="K191" s="5">
        <f t="shared" si="30"/>
        <v>0.90999999999999992</v>
      </c>
      <c r="L191" s="5">
        <f t="shared" si="22"/>
        <v>26.480000000000011</v>
      </c>
    </row>
    <row r="192" spans="1:12" x14ac:dyDescent="0.25">
      <c r="A192" s="1">
        <v>44871</v>
      </c>
      <c r="B192" s="1" t="s">
        <v>31</v>
      </c>
      <c r="C192" s="1" t="s">
        <v>65</v>
      </c>
      <c r="D192" s="4" t="s">
        <v>16</v>
      </c>
      <c r="E192" s="4">
        <v>47.5</v>
      </c>
      <c r="F192" s="10">
        <v>46</v>
      </c>
      <c r="G192" s="4" t="s">
        <v>92</v>
      </c>
      <c r="H192" s="5">
        <v>1</v>
      </c>
      <c r="I192" s="5">
        <v>1.95</v>
      </c>
      <c r="J192" s="5">
        <f t="shared" si="34"/>
        <v>1.95</v>
      </c>
      <c r="K192" s="5">
        <f t="shared" si="30"/>
        <v>0.95</v>
      </c>
      <c r="L192" s="5">
        <f t="shared" si="22"/>
        <v>27.43000000000001</v>
      </c>
    </row>
    <row r="193" spans="1:12" x14ac:dyDescent="0.25">
      <c r="A193" s="1">
        <v>44871</v>
      </c>
      <c r="B193" s="1" t="s">
        <v>32</v>
      </c>
      <c r="C193" s="1" t="s">
        <v>18</v>
      </c>
      <c r="D193" s="4" t="s">
        <v>27</v>
      </c>
      <c r="E193" s="4">
        <v>5.5</v>
      </c>
      <c r="F193" s="10">
        <v>4</v>
      </c>
      <c r="G193" s="4" t="s">
        <v>58</v>
      </c>
      <c r="H193" s="5">
        <v>1</v>
      </c>
      <c r="I193" s="5">
        <v>1.93</v>
      </c>
      <c r="J193" s="5">
        <f t="shared" si="34"/>
        <v>1.93</v>
      </c>
      <c r="K193" s="5">
        <f t="shared" si="30"/>
        <v>0.92999999999999994</v>
      </c>
      <c r="L193" s="5">
        <f t="shared" si="22"/>
        <v>28.36000000000001</v>
      </c>
    </row>
    <row r="194" spans="1:12" x14ac:dyDescent="0.25">
      <c r="A194" s="1">
        <v>44871</v>
      </c>
      <c r="B194" s="1" t="s">
        <v>47</v>
      </c>
      <c r="C194" s="1" t="s">
        <v>29</v>
      </c>
      <c r="D194" s="4" t="s">
        <v>60</v>
      </c>
      <c r="E194" s="4">
        <v>49</v>
      </c>
      <c r="F194" s="10">
        <v>49.5</v>
      </c>
      <c r="G194" s="4" t="s">
        <v>36</v>
      </c>
      <c r="H194" s="5">
        <v>1</v>
      </c>
      <c r="I194" s="5">
        <v>1.91</v>
      </c>
      <c r="J194" s="5">
        <v>0</v>
      </c>
      <c r="K194" s="5">
        <f t="shared" si="30"/>
        <v>-1</v>
      </c>
      <c r="L194" s="5">
        <f t="shared" si="22"/>
        <v>27.36000000000001</v>
      </c>
    </row>
    <row r="195" spans="1:12" x14ac:dyDescent="0.25">
      <c r="A195" s="1">
        <v>44871</v>
      </c>
      <c r="B195" s="1" t="s">
        <v>37</v>
      </c>
      <c r="C195" s="1" t="s">
        <v>39</v>
      </c>
      <c r="D195" s="4" t="s">
        <v>16</v>
      </c>
      <c r="E195" s="4">
        <v>48</v>
      </c>
      <c r="F195" s="4">
        <v>48</v>
      </c>
      <c r="G195" s="4" t="s">
        <v>36</v>
      </c>
      <c r="H195" s="5">
        <v>1</v>
      </c>
      <c r="I195" s="5">
        <v>1.91</v>
      </c>
      <c r="J195" s="5">
        <f t="shared" si="34"/>
        <v>1.91</v>
      </c>
      <c r="K195" s="5">
        <f t="shared" si="30"/>
        <v>0.90999999999999992</v>
      </c>
      <c r="L195" s="5">
        <f t="shared" si="22"/>
        <v>28.27000000000001</v>
      </c>
    </row>
    <row r="196" spans="1:12" x14ac:dyDescent="0.25">
      <c r="A196" s="1">
        <v>44871</v>
      </c>
      <c r="B196" s="1" t="s">
        <v>35</v>
      </c>
      <c r="C196" s="1" t="s">
        <v>34</v>
      </c>
      <c r="D196" s="4" t="s">
        <v>14</v>
      </c>
      <c r="E196" s="4">
        <v>2.5</v>
      </c>
      <c r="F196" s="4">
        <v>2.5</v>
      </c>
      <c r="G196" s="4" t="s">
        <v>58</v>
      </c>
      <c r="H196" s="5">
        <v>1</v>
      </c>
      <c r="I196" s="5">
        <v>1.91</v>
      </c>
      <c r="J196" s="5">
        <f t="shared" si="34"/>
        <v>1.91</v>
      </c>
      <c r="K196" s="5">
        <f t="shared" si="30"/>
        <v>0.90999999999999992</v>
      </c>
      <c r="L196" s="5">
        <f t="shared" si="22"/>
        <v>29.18000000000001</v>
      </c>
    </row>
    <row r="197" spans="1:12" x14ac:dyDescent="0.25">
      <c r="A197" s="1">
        <v>44871</v>
      </c>
      <c r="B197" s="1" t="s">
        <v>26</v>
      </c>
      <c r="C197" s="1" t="s">
        <v>52</v>
      </c>
      <c r="D197" s="4" t="s">
        <v>14</v>
      </c>
      <c r="E197" s="4">
        <v>3</v>
      </c>
      <c r="F197" s="4">
        <v>3</v>
      </c>
      <c r="G197" s="4" t="s">
        <v>57</v>
      </c>
      <c r="H197" s="5">
        <v>1</v>
      </c>
      <c r="I197" s="5">
        <v>1.88</v>
      </c>
      <c r="J197" s="5">
        <v>1</v>
      </c>
      <c r="K197" s="5">
        <f t="shared" si="30"/>
        <v>0</v>
      </c>
      <c r="L197" s="5">
        <f t="shared" si="22"/>
        <v>29.18000000000001</v>
      </c>
    </row>
    <row r="198" spans="1:12" x14ac:dyDescent="0.25">
      <c r="A198" s="1">
        <v>44878</v>
      </c>
      <c r="B198" s="1" t="s">
        <v>33</v>
      </c>
      <c r="C198" s="1" t="s">
        <v>18</v>
      </c>
      <c r="D198" s="4" t="s">
        <v>27</v>
      </c>
      <c r="E198" s="4">
        <v>2.5</v>
      </c>
      <c r="F198" s="4">
        <v>2.5</v>
      </c>
      <c r="G198" s="4" t="s">
        <v>36</v>
      </c>
      <c r="H198" s="5">
        <v>1</v>
      </c>
      <c r="I198" s="5">
        <v>1.91</v>
      </c>
      <c r="J198" s="5">
        <v>0</v>
      </c>
      <c r="K198" s="5">
        <f t="shared" si="30"/>
        <v>-1</v>
      </c>
      <c r="L198" s="5">
        <f t="shared" si="22"/>
        <v>28.18000000000001</v>
      </c>
    </row>
    <row r="199" spans="1:12" x14ac:dyDescent="0.25">
      <c r="A199" s="1">
        <v>44878</v>
      </c>
      <c r="B199" s="1" t="s">
        <v>33</v>
      </c>
      <c r="C199" s="1" t="s">
        <v>18</v>
      </c>
      <c r="D199" s="4" t="s">
        <v>16</v>
      </c>
      <c r="E199" s="4">
        <v>49</v>
      </c>
      <c r="F199" s="4">
        <v>49</v>
      </c>
      <c r="G199" s="4" t="s">
        <v>58</v>
      </c>
      <c r="H199" s="5">
        <v>1</v>
      </c>
      <c r="I199" s="5">
        <v>1.87</v>
      </c>
      <c r="J199" s="5">
        <v>0</v>
      </c>
      <c r="K199" s="5">
        <f t="shared" si="30"/>
        <v>-1</v>
      </c>
      <c r="L199" s="5">
        <f t="shared" si="22"/>
        <v>27.18000000000001</v>
      </c>
    </row>
    <row r="200" spans="1:12" x14ac:dyDescent="0.25">
      <c r="A200" s="1">
        <v>44878</v>
      </c>
      <c r="B200" s="1" t="s">
        <v>47</v>
      </c>
      <c r="C200" s="1" t="s">
        <v>41</v>
      </c>
      <c r="D200" s="4" t="s">
        <v>14</v>
      </c>
      <c r="E200" s="4">
        <v>7</v>
      </c>
      <c r="F200" s="11">
        <v>7.5</v>
      </c>
      <c r="G200" s="4" t="s">
        <v>58</v>
      </c>
      <c r="H200" s="5">
        <v>1</v>
      </c>
      <c r="I200" s="5">
        <v>1.99</v>
      </c>
      <c r="J200" s="5">
        <f t="shared" ref="J200:J201" si="35">I200*H200</f>
        <v>1.99</v>
      </c>
      <c r="K200" s="5">
        <f t="shared" si="30"/>
        <v>0.99</v>
      </c>
      <c r="L200" s="5">
        <f t="shared" si="22"/>
        <v>28.170000000000009</v>
      </c>
    </row>
    <row r="201" spans="1:12" x14ac:dyDescent="0.25">
      <c r="A201" s="1">
        <v>44878</v>
      </c>
      <c r="B201" s="1" t="s">
        <v>91</v>
      </c>
      <c r="C201" s="1" t="s">
        <v>53</v>
      </c>
      <c r="D201" s="4" t="s">
        <v>14</v>
      </c>
      <c r="E201" s="4">
        <v>11</v>
      </c>
      <c r="F201" s="4">
        <v>11</v>
      </c>
      <c r="G201" s="4" t="s">
        <v>22</v>
      </c>
      <c r="H201" s="5">
        <v>1</v>
      </c>
      <c r="I201" s="5">
        <v>1.91</v>
      </c>
      <c r="J201" s="5">
        <f t="shared" si="35"/>
        <v>1.91</v>
      </c>
      <c r="K201" s="5">
        <f t="shared" si="30"/>
        <v>0.90999999999999992</v>
      </c>
      <c r="L201" s="5">
        <f t="shared" si="22"/>
        <v>29.080000000000009</v>
      </c>
    </row>
    <row r="202" spans="1:12" x14ac:dyDescent="0.25">
      <c r="A202" s="1">
        <v>44885</v>
      </c>
      <c r="B202" s="1" t="s">
        <v>33</v>
      </c>
      <c r="C202" s="1" t="s">
        <v>54</v>
      </c>
      <c r="D202" s="4" t="s">
        <v>27</v>
      </c>
      <c r="E202" s="4">
        <v>3</v>
      </c>
      <c r="F202" s="4">
        <v>3</v>
      </c>
      <c r="G202" s="4" t="s">
        <v>58</v>
      </c>
      <c r="H202" s="5">
        <v>1</v>
      </c>
      <c r="I202" s="5">
        <v>1.95</v>
      </c>
      <c r="J202" s="5">
        <v>0</v>
      </c>
      <c r="K202" s="5">
        <f t="shared" si="30"/>
        <v>-1</v>
      </c>
      <c r="L202" s="5">
        <f t="shared" si="22"/>
        <v>28.080000000000009</v>
      </c>
    </row>
    <row r="203" spans="1:12" x14ac:dyDescent="0.25">
      <c r="A203" s="1">
        <v>44885</v>
      </c>
      <c r="B203" s="1" t="s">
        <v>33</v>
      </c>
      <c r="C203" s="1" t="s">
        <v>54</v>
      </c>
      <c r="D203" s="4" t="s">
        <v>16</v>
      </c>
      <c r="E203" s="4">
        <v>46.5</v>
      </c>
      <c r="F203" s="10">
        <v>45.5</v>
      </c>
      <c r="G203" s="4" t="s">
        <v>55</v>
      </c>
      <c r="H203" s="5">
        <v>1</v>
      </c>
      <c r="I203" s="5">
        <v>1.91</v>
      </c>
      <c r="J203" s="5">
        <v>0</v>
      </c>
      <c r="K203" s="5">
        <f t="shared" si="30"/>
        <v>-1</v>
      </c>
      <c r="L203" s="5">
        <f t="shared" si="22"/>
        <v>27.080000000000009</v>
      </c>
    </row>
    <row r="204" spans="1:12" x14ac:dyDescent="0.25">
      <c r="A204" s="1">
        <v>44885</v>
      </c>
      <c r="B204" s="1" t="s">
        <v>65</v>
      </c>
      <c r="C204" s="1" t="s">
        <v>64</v>
      </c>
      <c r="D204" s="4" t="s">
        <v>14</v>
      </c>
      <c r="E204" s="4">
        <v>3</v>
      </c>
      <c r="F204" s="11">
        <v>3.5</v>
      </c>
      <c r="G204" s="4" t="s">
        <v>58</v>
      </c>
      <c r="H204" s="5">
        <v>1</v>
      </c>
      <c r="I204" s="5">
        <v>1.91</v>
      </c>
      <c r="J204" s="5">
        <v>0</v>
      </c>
      <c r="K204" s="5">
        <f t="shared" si="30"/>
        <v>-1</v>
      </c>
      <c r="L204" s="5">
        <f t="shared" si="22"/>
        <v>26.080000000000009</v>
      </c>
    </row>
    <row r="205" spans="1:12" x14ac:dyDescent="0.25">
      <c r="A205" s="1">
        <v>44885</v>
      </c>
      <c r="B205" s="1" t="s">
        <v>25</v>
      </c>
      <c r="C205" s="1" t="s">
        <v>24</v>
      </c>
      <c r="D205" s="4" t="s">
        <v>27</v>
      </c>
      <c r="E205" s="4">
        <v>1</v>
      </c>
      <c r="F205" s="4">
        <v>1</v>
      </c>
      <c r="G205" s="4" t="s">
        <v>58</v>
      </c>
      <c r="H205" s="5">
        <v>1</v>
      </c>
      <c r="I205" s="5">
        <v>1.94</v>
      </c>
      <c r="J205" s="5">
        <v>0</v>
      </c>
      <c r="K205" s="5">
        <f t="shared" si="30"/>
        <v>-1</v>
      </c>
      <c r="L205" s="5">
        <f t="shared" ref="L205:L236" si="36">L204+K205</f>
        <v>25.080000000000009</v>
      </c>
    </row>
    <row r="206" spans="1:12" x14ac:dyDescent="0.25">
      <c r="A206" s="1">
        <v>44889</v>
      </c>
      <c r="B206" s="1" t="s">
        <v>54</v>
      </c>
      <c r="C206" s="1" t="s">
        <v>25</v>
      </c>
      <c r="D206" s="4" t="s">
        <v>16</v>
      </c>
      <c r="E206" s="4">
        <v>46</v>
      </c>
      <c r="F206" s="10">
        <v>45.5</v>
      </c>
      <c r="G206" s="4" t="s">
        <v>58</v>
      </c>
      <c r="H206" s="5">
        <v>1</v>
      </c>
      <c r="I206" s="5">
        <v>1.87</v>
      </c>
      <c r="J206" s="5">
        <v>0</v>
      </c>
      <c r="K206" s="5">
        <f t="shared" si="30"/>
        <v>-1</v>
      </c>
      <c r="L206" s="5">
        <f t="shared" si="36"/>
        <v>24.080000000000009</v>
      </c>
    </row>
    <row r="207" spans="1:12" x14ac:dyDescent="0.25">
      <c r="A207" s="1">
        <v>44889</v>
      </c>
      <c r="B207" s="1" t="s">
        <v>64</v>
      </c>
      <c r="C207" s="1" t="s">
        <v>24</v>
      </c>
      <c r="D207" s="4" t="s">
        <v>27</v>
      </c>
      <c r="E207" s="4">
        <v>2.5</v>
      </c>
      <c r="F207" s="4">
        <v>2.5</v>
      </c>
      <c r="G207" s="4" t="s">
        <v>58</v>
      </c>
      <c r="H207" s="5">
        <v>1</v>
      </c>
      <c r="I207" s="5">
        <v>1.87</v>
      </c>
      <c r="J207" s="5">
        <f t="shared" ref="J207:J212" si="37">I207*H207</f>
        <v>1.87</v>
      </c>
      <c r="K207" s="5">
        <f t="shared" si="30"/>
        <v>0.87000000000000011</v>
      </c>
      <c r="L207" s="5">
        <f t="shared" si="36"/>
        <v>24.95000000000001</v>
      </c>
    </row>
    <row r="208" spans="1:12" x14ac:dyDescent="0.25">
      <c r="A208" s="1">
        <v>44889</v>
      </c>
      <c r="B208" s="1" t="s">
        <v>64</v>
      </c>
      <c r="C208" s="1" t="s">
        <v>24</v>
      </c>
      <c r="D208" s="4" t="s">
        <v>60</v>
      </c>
      <c r="E208" s="4">
        <v>42.5</v>
      </c>
      <c r="F208" s="4">
        <v>42.5</v>
      </c>
      <c r="G208" s="4" t="s">
        <v>55</v>
      </c>
      <c r="H208" s="5">
        <v>1</v>
      </c>
      <c r="I208" s="5">
        <v>1.91</v>
      </c>
      <c r="J208" s="5">
        <f t="shared" si="37"/>
        <v>1.91</v>
      </c>
      <c r="K208" s="5">
        <f t="shared" si="30"/>
        <v>0.90999999999999992</v>
      </c>
      <c r="L208" s="5">
        <f t="shared" si="36"/>
        <v>25.86000000000001</v>
      </c>
    </row>
    <row r="209" spans="1:12" x14ac:dyDescent="0.25">
      <c r="A209" s="1">
        <v>44892</v>
      </c>
      <c r="B209" s="1" t="s">
        <v>21</v>
      </c>
      <c r="C209" s="1" t="s">
        <v>39</v>
      </c>
      <c r="D209" s="4" t="s">
        <v>14</v>
      </c>
      <c r="E209" s="4">
        <v>3.5</v>
      </c>
      <c r="F209" s="4">
        <v>3.5</v>
      </c>
      <c r="G209" s="4" t="s">
        <v>58</v>
      </c>
      <c r="H209" s="5">
        <v>1</v>
      </c>
      <c r="I209" s="5">
        <v>1.95</v>
      </c>
      <c r="J209" s="5">
        <v>0</v>
      </c>
      <c r="K209" s="5">
        <f t="shared" si="30"/>
        <v>-1</v>
      </c>
      <c r="L209" s="5">
        <f t="shared" si="36"/>
        <v>24.86000000000001</v>
      </c>
    </row>
    <row r="210" spans="1:12" x14ac:dyDescent="0.25">
      <c r="A210" s="1">
        <v>44899</v>
      </c>
      <c r="B210" s="1" t="s">
        <v>39</v>
      </c>
      <c r="C210" s="1" t="s">
        <v>19</v>
      </c>
      <c r="D210" s="4" t="s">
        <v>27</v>
      </c>
      <c r="E210" s="4">
        <v>1.5</v>
      </c>
      <c r="F210" s="10">
        <v>1</v>
      </c>
      <c r="G210" s="4" t="s">
        <v>58</v>
      </c>
      <c r="H210" s="5">
        <v>1</v>
      </c>
      <c r="I210" s="5">
        <v>1.94</v>
      </c>
      <c r="J210" s="5">
        <f t="shared" si="37"/>
        <v>1.94</v>
      </c>
      <c r="K210" s="5">
        <f t="shared" si="30"/>
        <v>0.94</v>
      </c>
      <c r="L210" s="5">
        <f t="shared" si="36"/>
        <v>25.800000000000011</v>
      </c>
    </row>
    <row r="211" spans="1:12" x14ac:dyDescent="0.25">
      <c r="A211" s="1">
        <v>44899</v>
      </c>
      <c r="B211" s="1" t="s">
        <v>45</v>
      </c>
      <c r="C211" s="1" t="s">
        <v>53</v>
      </c>
      <c r="D211" s="4" t="s">
        <v>14</v>
      </c>
      <c r="E211" s="4">
        <v>5.5</v>
      </c>
      <c r="F211" s="4">
        <v>5.5</v>
      </c>
      <c r="G211" s="4" t="s">
        <v>36</v>
      </c>
      <c r="H211" s="5">
        <v>1</v>
      </c>
      <c r="I211" s="5">
        <v>1.91</v>
      </c>
      <c r="J211" s="5">
        <v>0</v>
      </c>
      <c r="K211" s="5">
        <f t="shared" si="30"/>
        <v>-1</v>
      </c>
      <c r="L211" s="5">
        <f t="shared" si="36"/>
        <v>24.800000000000011</v>
      </c>
    </row>
    <row r="212" spans="1:12" x14ac:dyDescent="0.25">
      <c r="A212" s="1">
        <v>44899</v>
      </c>
      <c r="B212" s="1" t="s">
        <v>65</v>
      </c>
      <c r="C212" s="1" t="s">
        <v>24</v>
      </c>
      <c r="D212" s="4" t="s">
        <v>27</v>
      </c>
      <c r="E212" s="4">
        <v>3</v>
      </c>
      <c r="F212" s="4">
        <v>3</v>
      </c>
      <c r="G212" s="4" t="s">
        <v>22</v>
      </c>
      <c r="H212" s="5">
        <v>1</v>
      </c>
      <c r="I212" s="5">
        <v>1.95</v>
      </c>
      <c r="J212" s="5">
        <f t="shared" si="37"/>
        <v>1.95</v>
      </c>
      <c r="K212" s="5">
        <f t="shared" si="30"/>
        <v>0.95</v>
      </c>
      <c r="L212" s="5">
        <f t="shared" si="36"/>
        <v>25.750000000000011</v>
      </c>
    </row>
    <row r="213" spans="1:12" x14ac:dyDescent="0.25">
      <c r="A213" s="1">
        <v>44899</v>
      </c>
      <c r="B213" s="1" t="s">
        <v>47</v>
      </c>
      <c r="C213" s="1" t="s">
        <v>37</v>
      </c>
      <c r="D213" s="4" t="s">
        <v>60</v>
      </c>
      <c r="E213" s="4">
        <v>50.5</v>
      </c>
      <c r="F213" s="11">
        <v>49.5</v>
      </c>
      <c r="G213" s="4" t="s">
        <v>36</v>
      </c>
      <c r="H213" s="5">
        <v>1</v>
      </c>
      <c r="I213" s="5">
        <v>1.91</v>
      </c>
      <c r="J213" s="5">
        <v>0</v>
      </c>
      <c r="K213" s="5">
        <f t="shared" si="30"/>
        <v>-1</v>
      </c>
      <c r="L213" s="5">
        <f t="shared" si="36"/>
        <v>24.750000000000011</v>
      </c>
    </row>
    <row r="214" spans="1:12" x14ac:dyDescent="0.25">
      <c r="A214" s="1">
        <v>44899</v>
      </c>
      <c r="B214" s="1" t="s">
        <v>42</v>
      </c>
      <c r="C214" s="1" t="s">
        <v>25</v>
      </c>
      <c r="D214" s="4" t="s">
        <v>14</v>
      </c>
      <c r="E214" s="4">
        <v>11</v>
      </c>
      <c r="F214" s="10">
        <v>10.5</v>
      </c>
      <c r="G214" s="4" t="s">
        <v>36</v>
      </c>
      <c r="H214" s="5">
        <v>1</v>
      </c>
      <c r="I214" s="5">
        <v>1.91</v>
      </c>
      <c r="J214" s="5">
        <v>0</v>
      </c>
      <c r="K214" s="5">
        <f t="shared" si="30"/>
        <v>-1</v>
      </c>
      <c r="L214" s="5">
        <f t="shared" si="36"/>
        <v>23.750000000000011</v>
      </c>
    </row>
    <row r="215" spans="1:12" x14ac:dyDescent="0.25">
      <c r="A215" s="1">
        <v>44906</v>
      </c>
      <c r="B215" s="1" t="s">
        <v>39</v>
      </c>
      <c r="C215" s="1" t="s">
        <v>45</v>
      </c>
      <c r="D215" s="4" t="s">
        <v>27</v>
      </c>
      <c r="E215" s="4">
        <v>3.5</v>
      </c>
      <c r="F215" s="17">
        <v>3.5</v>
      </c>
      <c r="G215" s="4" t="s">
        <v>36</v>
      </c>
      <c r="H215" s="5">
        <v>1</v>
      </c>
      <c r="I215" s="5">
        <v>1.91</v>
      </c>
      <c r="J215" s="5">
        <v>0</v>
      </c>
      <c r="K215" s="5">
        <f t="shared" si="30"/>
        <v>-1</v>
      </c>
      <c r="L215" s="5">
        <f t="shared" si="36"/>
        <v>22.750000000000011</v>
      </c>
    </row>
    <row r="216" spans="1:12" x14ac:dyDescent="0.25">
      <c r="A216" s="1">
        <v>44906</v>
      </c>
      <c r="B216" s="1" t="s">
        <v>24</v>
      </c>
      <c r="C216" s="1" t="s">
        <v>19</v>
      </c>
      <c r="D216" s="4" t="s">
        <v>14</v>
      </c>
      <c r="E216" s="4">
        <v>2.5</v>
      </c>
      <c r="F216" s="17">
        <v>2.5</v>
      </c>
      <c r="G216" s="4" t="s">
        <v>67</v>
      </c>
      <c r="H216" s="5">
        <v>1</v>
      </c>
      <c r="I216" s="5">
        <v>1.95</v>
      </c>
      <c r="J216" s="5">
        <v>0</v>
      </c>
      <c r="K216" s="5">
        <f t="shared" si="30"/>
        <v>-1</v>
      </c>
      <c r="L216" s="5">
        <f t="shared" si="36"/>
        <v>21.750000000000011</v>
      </c>
    </row>
    <row r="217" spans="1:12" x14ac:dyDescent="0.25">
      <c r="A217" s="1">
        <v>44906</v>
      </c>
      <c r="B217" s="1" t="s">
        <v>53</v>
      </c>
      <c r="C217" s="1" t="s">
        <v>54</v>
      </c>
      <c r="D217" s="4" t="s">
        <v>16</v>
      </c>
      <c r="E217" s="4">
        <v>45.5</v>
      </c>
      <c r="F217" s="10">
        <v>45</v>
      </c>
      <c r="G217" s="4" t="s">
        <v>93</v>
      </c>
      <c r="H217" s="5">
        <v>1</v>
      </c>
      <c r="I217" s="5">
        <v>1.95</v>
      </c>
      <c r="J217" s="5">
        <v>0</v>
      </c>
      <c r="K217" s="5">
        <f t="shared" si="30"/>
        <v>-1</v>
      </c>
      <c r="L217" s="5">
        <f t="shared" si="36"/>
        <v>20.750000000000011</v>
      </c>
    </row>
    <row r="218" spans="1:12" x14ac:dyDescent="0.25">
      <c r="A218" s="1">
        <v>44913</v>
      </c>
      <c r="B218" s="1" t="s">
        <v>21</v>
      </c>
      <c r="C218" s="1" t="s">
        <v>20</v>
      </c>
      <c r="D218" s="4" t="s">
        <v>60</v>
      </c>
      <c r="E218" s="4">
        <v>37.5</v>
      </c>
      <c r="F218" s="10">
        <v>39</v>
      </c>
      <c r="G218" s="4" t="s">
        <v>22</v>
      </c>
      <c r="H218" s="5">
        <v>1</v>
      </c>
      <c r="I218" s="5">
        <v>1.91</v>
      </c>
      <c r="J218" s="5">
        <v>0</v>
      </c>
      <c r="K218" s="5">
        <f t="shared" si="30"/>
        <v>-1</v>
      </c>
      <c r="L218" s="5">
        <f t="shared" si="36"/>
        <v>19.750000000000011</v>
      </c>
    </row>
    <row r="219" spans="1:12" x14ac:dyDescent="0.25">
      <c r="A219" s="1">
        <v>44913</v>
      </c>
      <c r="B219" s="1" t="s">
        <v>43</v>
      </c>
      <c r="C219" s="1" t="s">
        <v>46</v>
      </c>
      <c r="D219" s="4" t="s">
        <v>60</v>
      </c>
      <c r="E219" s="4">
        <v>38</v>
      </c>
      <c r="F219" s="4">
        <v>38</v>
      </c>
      <c r="G219" s="4" t="s">
        <v>63</v>
      </c>
      <c r="H219" s="5">
        <v>1</v>
      </c>
      <c r="I219" s="5">
        <v>1.88</v>
      </c>
      <c r="J219" s="5">
        <f t="shared" ref="J219" si="38">I219*H219</f>
        <v>1.88</v>
      </c>
      <c r="K219" s="5">
        <f t="shared" si="30"/>
        <v>0.87999999999999989</v>
      </c>
      <c r="L219" s="5">
        <f t="shared" si="36"/>
        <v>20.63000000000001</v>
      </c>
    </row>
    <row r="220" spans="1:12" x14ac:dyDescent="0.25">
      <c r="A220" s="1">
        <v>44913</v>
      </c>
      <c r="B220" s="1" t="s">
        <v>25</v>
      </c>
      <c r="C220" s="1" t="s">
        <v>39</v>
      </c>
      <c r="D220" s="4" t="s">
        <v>16</v>
      </c>
      <c r="E220" s="4">
        <v>48.5</v>
      </c>
      <c r="F220" s="4">
        <v>48.5</v>
      </c>
      <c r="G220" s="4" t="s">
        <v>36</v>
      </c>
      <c r="H220" s="5">
        <v>1</v>
      </c>
      <c r="I220" s="5">
        <v>1.91</v>
      </c>
      <c r="J220" s="5">
        <v>0</v>
      </c>
      <c r="K220" s="5">
        <f t="shared" si="30"/>
        <v>-1</v>
      </c>
      <c r="L220" s="5">
        <f t="shared" si="36"/>
        <v>19.63000000000001</v>
      </c>
    </row>
    <row r="221" spans="1:12" x14ac:dyDescent="0.25">
      <c r="A221" s="1">
        <v>44917</v>
      </c>
      <c r="B221" s="1" t="s">
        <v>39</v>
      </c>
      <c r="C221" s="1" t="s">
        <v>65</v>
      </c>
      <c r="D221" s="4" t="s">
        <v>60</v>
      </c>
      <c r="E221" s="4">
        <v>37.5</v>
      </c>
      <c r="F221" s="4">
        <v>37.5</v>
      </c>
      <c r="G221" s="4" t="s">
        <v>36</v>
      </c>
      <c r="H221" s="5">
        <v>1</v>
      </c>
      <c r="I221" s="5">
        <v>1.91</v>
      </c>
      <c r="J221" s="5">
        <v>0</v>
      </c>
      <c r="K221" s="5">
        <f t="shared" si="30"/>
        <v>-1</v>
      </c>
      <c r="L221" s="5">
        <f t="shared" si="36"/>
        <v>18.63000000000001</v>
      </c>
    </row>
    <row r="222" spans="1:12" x14ac:dyDescent="0.25">
      <c r="A222" s="1">
        <v>44920</v>
      </c>
      <c r="B222" s="1" t="s">
        <v>35</v>
      </c>
      <c r="C222" s="1" t="s">
        <v>13</v>
      </c>
      <c r="D222" s="4" t="s">
        <v>14</v>
      </c>
      <c r="E222" s="4">
        <v>9.5</v>
      </c>
      <c r="F222" s="4">
        <v>9.5</v>
      </c>
      <c r="G222" s="4" t="s">
        <v>58</v>
      </c>
      <c r="H222" s="5">
        <v>1</v>
      </c>
      <c r="I222" s="5">
        <v>1.93</v>
      </c>
      <c r="J222" s="5">
        <v>0</v>
      </c>
      <c r="K222" s="5">
        <f t="shared" si="30"/>
        <v>-1</v>
      </c>
      <c r="L222" s="5">
        <f t="shared" si="36"/>
        <v>17.63000000000001</v>
      </c>
    </row>
    <row r="223" spans="1:12" x14ac:dyDescent="0.25">
      <c r="A223" s="1">
        <v>44920</v>
      </c>
      <c r="B223" s="1" t="s">
        <v>31</v>
      </c>
      <c r="C223" s="1" t="s">
        <v>18</v>
      </c>
      <c r="D223" s="4" t="s">
        <v>60</v>
      </c>
      <c r="E223" s="4">
        <v>39.5</v>
      </c>
      <c r="F223" s="10">
        <v>40.5</v>
      </c>
      <c r="G223" s="4" t="s">
        <v>22</v>
      </c>
      <c r="H223" s="5">
        <v>1</v>
      </c>
      <c r="I223" s="5">
        <v>1.91</v>
      </c>
      <c r="J223" s="5">
        <f t="shared" ref="J223" si="39">I223*H223</f>
        <v>1.91</v>
      </c>
      <c r="K223" s="5">
        <f t="shared" si="30"/>
        <v>0.90999999999999992</v>
      </c>
      <c r="L223" s="5">
        <f t="shared" si="36"/>
        <v>18.54000000000001</v>
      </c>
    </row>
    <row r="224" spans="1:12" x14ac:dyDescent="0.25">
      <c r="A224" s="1">
        <v>44920</v>
      </c>
      <c r="B224" s="1" t="s">
        <v>91</v>
      </c>
      <c r="C224" s="1" t="s">
        <v>41</v>
      </c>
      <c r="D224" s="4" t="s">
        <v>14</v>
      </c>
      <c r="E224" s="4">
        <v>7.5</v>
      </c>
      <c r="F224" s="10">
        <v>6</v>
      </c>
      <c r="G224" s="4" t="s">
        <v>58</v>
      </c>
      <c r="H224" s="5">
        <v>1</v>
      </c>
      <c r="I224" s="5">
        <v>1.9</v>
      </c>
      <c r="J224" s="5">
        <v>0</v>
      </c>
      <c r="K224" s="5">
        <f t="shared" si="30"/>
        <v>-1</v>
      </c>
      <c r="L224" s="5">
        <f t="shared" si="36"/>
        <v>17.54000000000001</v>
      </c>
    </row>
    <row r="225" spans="1:12" x14ac:dyDescent="0.25">
      <c r="A225" s="1">
        <v>44921</v>
      </c>
      <c r="B225" s="1" t="s">
        <v>23</v>
      </c>
      <c r="C225" s="1" t="s">
        <v>32</v>
      </c>
      <c r="D225" s="4" t="s">
        <v>16</v>
      </c>
      <c r="E225" s="4">
        <v>49.5</v>
      </c>
      <c r="F225" s="4">
        <v>49</v>
      </c>
      <c r="G225" s="4" t="s">
        <v>22</v>
      </c>
      <c r="H225" s="5">
        <v>1</v>
      </c>
      <c r="I225" s="5">
        <v>1.91</v>
      </c>
      <c r="J225" s="5">
        <f t="shared" ref="J225:J228" si="40">I225*H225</f>
        <v>1.91</v>
      </c>
      <c r="K225" s="5">
        <f t="shared" si="30"/>
        <v>0.90999999999999992</v>
      </c>
      <c r="L225" s="5">
        <f t="shared" si="36"/>
        <v>18.45000000000001</v>
      </c>
    </row>
    <row r="226" spans="1:12" x14ac:dyDescent="0.25">
      <c r="A226" s="1">
        <v>44927</v>
      </c>
      <c r="B226" s="1" t="s">
        <v>20</v>
      </c>
      <c r="C226" s="1" t="s">
        <v>91</v>
      </c>
      <c r="D226" s="4" t="s">
        <v>60</v>
      </c>
      <c r="E226" s="4">
        <v>40.5</v>
      </c>
      <c r="F226" s="4">
        <v>40.5</v>
      </c>
      <c r="G226" s="4" t="s">
        <v>56</v>
      </c>
      <c r="H226" s="5">
        <v>1</v>
      </c>
      <c r="I226" s="5">
        <v>1.95</v>
      </c>
      <c r="J226" s="5">
        <v>0</v>
      </c>
      <c r="K226" s="5">
        <f t="shared" si="30"/>
        <v>-1</v>
      </c>
      <c r="L226" s="5">
        <f t="shared" si="36"/>
        <v>17.45000000000001</v>
      </c>
    </row>
    <row r="227" spans="1:12" x14ac:dyDescent="0.25">
      <c r="A227" s="1">
        <v>44927</v>
      </c>
      <c r="B227" s="1" t="s">
        <v>65</v>
      </c>
      <c r="C227" s="1" t="s">
        <v>35</v>
      </c>
      <c r="D227" s="4" t="s">
        <v>27</v>
      </c>
      <c r="E227" s="4">
        <v>2.5</v>
      </c>
      <c r="F227" s="10">
        <v>2</v>
      </c>
      <c r="G227" s="4" t="s">
        <v>67</v>
      </c>
      <c r="H227" s="5">
        <v>1</v>
      </c>
      <c r="I227" s="5">
        <v>1.95</v>
      </c>
      <c r="J227" s="5">
        <f t="shared" si="40"/>
        <v>1.95</v>
      </c>
      <c r="K227" s="5">
        <f t="shared" si="30"/>
        <v>0.95</v>
      </c>
      <c r="L227" s="5">
        <f t="shared" si="36"/>
        <v>18.400000000000009</v>
      </c>
    </row>
    <row r="228" spans="1:12" x14ac:dyDescent="0.25">
      <c r="A228" s="1">
        <v>44934</v>
      </c>
      <c r="B228" s="1" t="s">
        <v>21</v>
      </c>
      <c r="C228" s="1" t="s">
        <v>62</v>
      </c>
      <c r="D228" s="4" t="s">
        <v>60</v>
      </c>
      <c r="E228" s="4">
        <v>40.5</v>
      </c>
      <c r="F228" s="4">
        <v>40</v>
      </c>
      <c r="G228" s="4" t="s">
        <v>58</v>
      </c>
      <c r="H228" s="5">
        <v>1</v>
      </c>
      <c r="I228" s="5">
        <v>1.91</v>
      </c>
      <c r="J228" s="5">
        <f t="shared" si="40"/>
        <v>1.91</v>
      </c>
      <c r="K228" s="5">
        <f t="shared" si="30"/>
        <v>0.90999999999999992</v>
      </c>
      <c r="L228" s="5">
        <f t="shared" si="36"/>
        <v>19.310000000000009</v>
      </c>
    </row>
    <row r="229" spans="1:12" x14ac:dyDescent="0.25">
      <c r="A229" s="1">
        <v>44940</v>
      </c>
      <c r="B229" s="1" t="s">
        <v>35</v>
      </c>
      <c r="C229" s="1" t="s">
        <v>41</v>
      </c>
      <c r="D229" s="4" t="s">
        <v>14</v>
      </c>
      <c r="E229" s="4">
        <v>10</v>
      </c>
      <c r="F229" s="10">
        <v>9.5</v>
      </c>
      <c r="G229" s="4" t="s">
        <v>92</v>
      </c>
      <c r="H229" s="5">
        <v>1</v>
      </c>
      <c r="I229" s="5">
        <v>1.91</v>
      </c>
      <c r="J229" s="5">
        <v>0</v>
      </c>
      <c r="K229" s="5">
        <f t="shared" si="30"/>
        <v>-1</v>
      </c>
      <c r="L229" s="5">
        <f t="shared" si="36"/>
        <v>18.310000000000009</v>
      </c>
    </row>
    <row r="230" spans="1:12" x14ac:dyDescent="0.25">
      <c r="A230" s="1">
        <v>44940</v>
      </c>
      <c r="B230" s="1" t="s">
        <v>47</v>
      </c>
      <c r="C230" s="1" t="s">
        <v>39</v>
      </c>
      <c r="D230" s="4" t="s">
        <v>27</v>
      </c>
      <c r="E230" s="4">
        <v>1.5</v>
      </c>
      <c r="F230" s="10">
        <v>1</v>
      </c>
      <c r="G230" s="4" t="s">
        <v>93</v>
      </c>
      <c r="H230" s="5">
        <v>1</v>
      </c>
      <c r="I230" s="5">
        <v>1.91</v>
      </c>
      <c r="J230" s="5">
        <f t="shared" ref="J230:J236" si="41">I230*H230</f>
        <v>1.91</v>
      </c>
      <c r="K230" s="5">
        <f t="shared" si="30"/>
        <v>0.90999999999999992</v>
      </c>
      <c r="L230" s="5">
        <f t="shared" si="36"/>
        <v>19.22000000000001</v>
      </c>
    </row>
    <row r="231" spans="1:12" x14ac:dyDescent="0.25">
      <c r="A231" s="1">
        <v>44941</v>
      </c>
      <c r="B231" s="1" t="s">
        <v>32</v>
      </c>
      <c r="C231" s="1" t="s">
        <v>31</v>
      </c>
      <c r="D231" s="4" t="s">
        <v>60</v>
      </c>
      <c r="E231" s="4">
        <v>44.5</v>
      </c>
      <c r="F231" s="4">
        <v>44.5</v>
      </c>
      <c r="G231" s="4" t="s">
        <v>92</v>
      </c>
      <c r="H231" s="5">
        <v>1</v>
      </c>
      <c r="I231" s="5">
        <v>1.95</v>
      </c>
      <c r="J231" s="5">
        <f t="shared" si="41"/>
        <v>1.95</v>
      </c>
      <c r="K231" s="5">
        <f t="shared" si="30"/>
        <v>0.95</v>
      </c>
      <c r="L231" s="5">
        <f t="shared" si="36"/>
        <v>20.170000000000009</v>
      </c>
    </row>
    <row r="232" spans="1:12" x14ac:dyDescent="0.25">
      <c r="A232" s="1">
        <v>44941</v>
      </c>
      <c r="B232" s="1" t="s">
        <v>54</v>
      </c>
      <c r="C232" s="1" t="s">
        <v>24</v>
      </c>
      <c r="D232" s="4" t="s">
        <v>27</v>
      </c>
      <c r="E232" s="4">
        <v>3</v>
      </c>
      <c r="F232" s="4">
        <v>3</v>
      </c>
      <c r="G232" s="4" t="s">
        <v>58</v>
      </c>
      <c r="H232" s="5">
        <v>1</v>
      </c>
      <c r="I232" s="5">
        <v>2.02</v>
      </c>
      <c r="J232" s="5">
        <v>0</v>
      </c>
      <c r="K232" s="5">
        <f t="shared" si="30"/>
        <v>-1</v>
      </c>
      <c r="L232" s="5">
        <f t="shared" si="36"/>
        <v>19.170000000000009</v>
      </c>
    </row>
    <row r="233" spans="1:12" x14ac:dyDescent="0.25">
      <c r="A233" s="1">
        <v>44947</v>
      </c>
      <c r="B233" s="1" t="s">
        <v>39</v>
      </c>
      <c r="C233" s="1" t="s">
        <v>13</v>
      </c>
      <c r="D233" s="4" t="s">
        <v>16</v>
      </c>
      <c r="E233" s="4">
        <v>53.5</v>
      </c>
      <c r="F233" s="10">
        <v>52.5</v>
      </c>
      <c r="G233" s="4" t="s">
        <v>55</v>
      </c>
      <c r="H233" s="5">
        <v>1</v>
      </c>
      <c r="I233" s="5">
        <v>1.91</v>
      </c>
      <c r="J233" s="5">
        <f t="shared" si="41"/>
        <v>1.91</v>
      </c>
      <c r="K233" s="5">
        <f t="shared" si="30"/>
        <v>0.90999999999999992</v>
      </c>
      <c r="L233" s="5">
        <f t="shared" si="36"/>
        <v>20.080000000000009</v>
      </c>
    </row>
    <row r="234" spans="1:12" x14ac:dyDescent="0.25">
      <c r="A234" s="1">
        <v>44947</v>
      </c>
      <c r="B234" s="1" t="s">
        <v>54</v>
      </c>
      <c r="C234" s="1" t="s">
        <v>53</v>
      </c>
      <c r="D234" s="4" t="s">
        <v>16</v>
      </c>
      <c r="E234" s="4">
        <v>48.5</v>
      </c>
      <c r="F234" s="4">
        <v>48.5</v>
      </c>
      <c r="G234" s="4" t="s">
        <v>58</v>
      </c>
      <c r="H234" s="5">
        <v>1</v>
      </c>
      <c r="I234" s="5">
        <v>1.92</v>
      </c>
      <c r="J234" s="5">
        <f t="shared" si="41"/>
        <v>1.92</v>
      </c>
      <c r="K234" s="5">
        <f t="shared" si="30"/>
        <v>0.91999999999999993</v>
      </c>
      <c r="L234" s="5">
        <f t="shared" si="36"/>
        <v>21.000000000000007</v>
      </c>
    </row>
    <row r="235" spans="1:12" x14ac:dyDescent="0.25">
      <c r="A235" s="1">
        <v>44955</v>
      </c>
      <c r="B235" s="1" t="s">
        <v>49</v>
      </c>
      <c r="C235" s="1" t="s">
        <v>53</v>
      </c>
      <c r="D235" s="4" t="s">
        <v>16</v>
      </c>
      <c r="E235" s="4">
        <v>46.5</v>
      </c>
      <c r="F235" s="10">
        <v>45.5</v>
      </c>
      <c r="G235" s="4" t="s">
        <v>36</v>
      </c>
      <c r="H235" s="5">
        <v>1</v>
      </c>
      <c r="I235" s="5">
        <v>1.91</v>
      </c>
      <c r="J235" s="5">
        <f t="shared" si="41"/>
        <v>1.91</v>
      </c>
      <c r="K235" s="5">
        <f t="shared" si="30"/>
        <v>0.90999999999999992</v>
      </c>
      <c r="L235" s="5">
        <f t="shared" si="36"/>
        <v>21.910000000000007</v>
      </c>
    </row>
    <row r="236" spans="1:12" x14ac:dyDescent="0.25">
      <c r="A236" s="13">
        <v>44972</v>
      </c>
      <c r="B236" s="13" t="s">
        <v>13</v>
      </c>
      <c r="C236" s="13" t="s">
        <v>53</v>
      </c>
      <c r="D236" s="15" t="s">
        <v>60</v>
      </c>
      <c r="E236" s="15">
        <v>49.5</v>
      </c>
      <c r="F236" s="27">
        <v>51</v>
      </c>
      <c r="G236" s="15" t="s">
        <v>58</v>
      </c>
      <c r="H236" s="16">
        <v>1</v>
      </c>
      <c r="I236" s="16">
        <v>1.94</v>
      </c>
      <c r="J236" s="16">
        <f t="shared" si="41"/>
        <v>1.94</v>
      </c>
      <c r="K236" s="16">
        <f t="shared" si="30"/>
        <v>0.94</v>
      </c>
      <c r="L236" s="16">
        <f t="shared" si="36"/>
        <v>22.850000000000009</v>
      </c>
    </row>
    <row r="237" spans="1:12" x14ac:dyDescent="0.25">
      <c r="A237" s="1">
        <v>45176</v>
      </c>
      <c r="B237" s="1" t="s">
        <v>33</v>
      </c>
      <c r="C237" s="1" t="s">
        <v>13</v>
      </c>
      <c r="D237" s="4" t="s">
        <v>27</v>
      </c>
      <c r="E237" s="4">
        <v>6.5</v>
      </c>
      <c r="F237" s="11">
        <v>4.5</v>
      </c>
      <c r="G237" s="4" t="s">
        <v>50</v>
      </c>
      <c r="H237" s="5">
        <v>1</v>
      </c>
      <c r="I237" s="5">
        <v>1.98</v>
      </c>
      <c r="J237" s="5">
        <v>0</v>
      </c>
      <c r="K237" s="5">
        <f t="shared" si="30"/>
        <v>-1</v>
      </c>
      <c r="L237" s="5">
        <f>K237+L236</f>
        <v>21.850000000000009</v>
      </c>
    </row>
    <row r="238" spans="1:12" x14ac:dyDescent="0.25">
      <c r="A238" s="1">
        <v>45176</v>
      </c>
      <c r="B238" s="1" t="s">
        <v>33</v>
      </c>
      <c r="C238" s="1" t="s">
        <v>13</v>
      </c>
      <c r="D238" s="4" t="s">
        <v>16</v>
      </c>
      <c r="E238" s="4">
        <v>54.5</v>
      </c>
      <c r="F238" s="10">
        <v>52</v>
      </c>
      <c r="G238" s="4" t="s">
        <v>93</v>
      </c>
      <c r="H238" s="5">
        <v>1</v>
      </c>
      <c r="I238" s="5">
        <v>1.9</v>
      </c>
      <c r="J238" s="5">
        <f>I238*H238</f>
        <v>1.9</v>
      </c>
      <c r="K238" s="5">
        <f t="shared" si="30"/>
        <v>0.89999999999999991</v>
      </c>
      <c r="L238" s="5">
        <f t="shared" ref="L238:L301" si="42">K238+L237</f>
        <v>22.750000000000007</v>
      </c>
    </row>
    <row r="239" spans="1:12" x14ac:dyDescent="0.25">
      <c r="A239" s="1">
        <v>45179</v>
      </c>
      <c r="B239" s="1" t="s">
        <v>62</v>
      </c>
      <c r="C239" s="1" t="s">
        <v>20</v>
      </c>
      <c r="D239" s="4" t="s">
        <v>16</v>
      </c>
      <c r="E239" s="4">
        <v>47.5</v>
      </c>
      <c r="F239" s="10">
        <v>46</v>
      </c>
      <c r="G239" s="4" t="s">
        <v>36</v>
      </c>
      <c r="H239" s="5">
        <v>1</v>
      </c>
      <c r="I239" s="5">
        <v>1.91</v>
      </c>
      <c r="J239" s="5">
        <f>I239*H239</f>
        <v>1.91</v>
      </c>
      <c r="K239" s="5">
        <f t="shared" ref="K239:K302" si="43">J239-H239</f>
        <v>0.90999999999999992</v>
      </c>
      <c r="L239" s="5">
        <f t="shared" si="42"/>
        <v>23.660000000000007</v>
      </c>
    </row>
    <row r="240" spans="1:12" x14ac:dyDescent="0.25">
      <c r="A240" s="1">
        <v>45179</v>
      </c>
      <c r="B240" s="1" t="s">
        <v>26</v>
      </c>
      <c r="C240" s="1" t="s">
        <v>35</v>
      </c>
      <c r="D240" s="4" t="s">
        <v>16</v>
      </c>
      <c r="E240" s="4">
        <v>47.5</v>
      </c>
      <c r="F240" s="10">
        <v>45</v>
      </c>
      <c r="G240" s="4" t="s">
        <v>93</v>
      </c>
      <c r="H240" s="5">
        <v>1</v>
      </c>
      <c r="I240" s="5">
        <v>1.9</v>
      </c>
      <c r="J240" s="5">
        <f>I240*H240</f>
        <v>1.9</v>
      </c>
      <c r="K240" s="5">
        <f t="shared" si="43"/>
        <v>0.89999999999999991</v>
      </c>
      <c r="L240" s="5">
        <f t="shared" si="42"/>
        <v>24.560000000000006</v>
      </c>
    </row>
    <row r="241" spans="1:12" x14ac:dyDescent="0.25">
      <c r="A241" s="1">
        <v>45179</v>
      </c>
      <c r="B241" s="1" t="s">
        <v>32</v>
      </c>
      <c r="C241" s="1" t="s">
        <v>47</v>
      </c>
      <c r="D241" s="4" t="s">
        <v>27</v>
      </c>
      <c r="E241" s="4">
        <v>3</v>
      </c>
      <c r="F241" s="4">
        <v>3</v>
      </c>
      <c r="G241" s="4" t="s">
        <v>93</v>
      </c>
      <c r="H241" s="5">
        <v>1</v>
      </c>
      <c r="I241" s="5">
        <v>1.98</v>
      </c>
      <c r="J241" s="5">
        <v>0</v>
      </c>
      <c r="K241" s="5">
        <f t="shared" si="43"/>
        <v>-1</v>
      </c>
      <c r="L241" s="5">
        <f t="shared" si="42"/>
        <v>23.560000000000006</v>
      </c>
    </row>
    <row r="242" spans="1:12" x14ac:dyDescent="0.25">
      <c r="A242" s="1">
        <v>45179</v>
      </c>
      <c r="B242" s="1" t="s">
        <v>25</v>
      </c>
      <c r="C242" s="1" t="s">
        <v>54</v>
      </c>
      <c r="D242" s="4" t="s">
        <v>16</v>
      </c>
      <c r="E242" s="4">
        <v>46.5</v>
      </c>
      <c r="F242" s="10">
        <v>44.5</v>
      </c>
      <c r="G242" s="4" t="s">
        <v>36</v>
      </c>
      <c r="H242" s="5">
        <v>1</v>
      </c>
      <c r="I242" s="5">
        <v>1.91</v>
      </c>
      <c r="J242" s="5">
        <f t="shared" ref="J242" si="44">I242*H242</f>
        <v>1.91</v>
      </c>
      <c r="K242" s="5">
        <f t="shared" si="43"/>
        <v>0.90999999999999992</v>
      </c>
      <c r="L242" s="5">
        <f t="shared" si="42"/>
        <v>24.470000000000006</v>
      </c>
    </row>
    <row r="243" spans="1:12" x14ac:dyDescent="0.25">
      <c r="A243" s="1">
        <v>45186</v>
      </c>
      <c r="B243" s="1" t="s">
        <v>21</v>
      </c>
      <c r="C243" s="1" t="s">
        <v>62</v>
      </c>
      <c r="D243" s="4" t="s">
        <v>27</v>
      </c>
      <c r="E243" s="4">
        <v>3.5</v>
      </c>
      <c r="F243" s="4">
        <v>3.5</v>
      </c>
      <c r="G243" s="4" t="s">
        <v>57</v>
      </c>
      <c r="H243" s="5">
        <v>1</v>
      </c>
      <c r="I243" s="5">
        <v>2</v>
      </c>
      <c r="J243" s="5">
        <v>0</v>
      </c>
      <c r="K243" s="5">
        <f t="shared" si="43"/>
        <v>-1</v>
      </c>
      <c r="L243" s="5">
        <f t="shared" si="42"/>
        <v>23.470000000000006</v>
      </c>
    </row>
    <row r="244" spans="1:12" x14ac:dyDescent="0.25">
      <c r="A244" s="1">
        <v>45186</v>
      </c>
      <c r="B244" s="1" t="s">
        <v>35</v>
      </c>
      <c r="C244" s="1" t="s">
        <v>19</v>
      </c>
      <c r="D244" s="4" t="s">
        <v>60</v>
      </c>
      <c r="E244" s="4">
        <v>47</v>
      </c>
      <c r="F244" s="4">
        <v>47</v>
      </c>
      <c r="G244" s="4" t="s">
        <v>36</v>
      </c>
      <c r="H244" s="5">
        <v>1</v>
      </c>
      <c r="I244" s="5">
        <v>1.91</v>
      </c>
      <c r="J244" s="5">
        <f t="shared" ref="J244:J246" si="45">I244*H244</f>
        <v>1.91</v>
      </c>
      <c r="K244" s="5">
        <f t="shared" si="43"/>
        <v>0.90999999999999992</v>
      </c>
      <c r="L244" s="5">
        <f t="shared" si="42"/>
        <v>24.380000000000006</v>
      </c>
    </row>
    <row r="245" spans="1:12" x14ac:dyDescent="0.25">
      <c r="A245" s="1">
        <v>45187</v>
      </c>
      <c r="B245" s="1" t="s">
        <v>20</v>
      </c>
      <c r="C245" s="1" t="s">
        <v>43</v>
      </c>
      <c r="D245" s="4" t="s">
        <v>27</v>
      </c>
      <c r="E245" s="4">
        <v>2.5</v>
      </c>
      <c r="F245" s="10">
        <v>2</v>
      </c>
      <c r="G245" s="4" t="s">
        <v>36</v>
      </c>
      <c r="H245" s="5">
        <v>1</v>
      </c>
      <c r="I245" s="5">
        <v>1.91</v>
      </c>
      <c r="J245" s="5">
        <f t="shared" si="45"/>
        <v>1.91</v>
      </c>
      <c r="K245" s="5">
        <f t="shared" si="43"/>
        <v>0.90999999999999992</v>
      </c>
      <c r="L245" s="5">
        <f t="shared" si="42"/>
        <v>25.290000000000006</v>
      </c>
    </row>
    <row r="246" spans="1:12" x14ac:dyDescent="0.25">
      <c r="A246" s="1">
        <v>45193</v>
      </c>
      <c r="B246" s="1" t="s">
        <v>48</v>
      </c>
      <c r="C246" s="1" t="s">
        <v>32</v>
      </c>
      <c r="D246" s="4" t="s">
        <v>27</v>
      </c>
      <c r="E246" s="4">
        <v>6.5</v>
      </c>
      <c r="F246" s="11">
        <v>6</v>
      </c>
      <c r="G246" s="4" t="s">
        <v>36</v>
      </c>
      <c r="H246" s="5">
        <v>1</v>
      </c>
      <c r="I246" s="5">
        <v>1.91</v>
      </c>
      <c r="J246" s="5">
        <f t="shared" si="45"/>
        <v>1.91</v>
      </c>
      <c r="K246" s="5">
        <f t="shared" si="43"/>
        <v>0.90999999999999992</v>
      </c>
      <c r="L246" s="5">
        <f t="shared" si="42"/>
        <v>26.200000000000006</v>
      </c>
    </row>
    <row r="247" spans="1:12" x14ac:dyDescent="0.25">
      <c r="A247" s="1">
        <v>45193</v>
      </c>
      <c r="B247" s="1" t="s">
        <v>48</v>
      </c>
      <c r="C247" s="1" t="s">
        <v>32</v>
      </c>
      <c r="D247" s="4" t="s">
        <v>16</v>
      </c>
      <c r="E247" s="4">
        <v>48</v>
      </c>
      <c r="F247" s="10">
        <v>47.5</v>
      </c>
      <c r="G247" s="4" t="s">
        <v>36</v>
      </c>
      <c r="H247" s="5">
        <v>1</v>
      </c>
      <c r="I247" s="5">
        <v>1.91</v>
      </c>
      <c r="J247" s="5">
        <v>0</v>
      </c>
      <c r="K247" s="5">
        <f t="shared" si="43"/>
        <v>-1</v>
      </c>
      <c r="L247" s="5">
        <f t="shared" si="42"/>
        <v>25.200000000000006</v>
      </c>
    </row>
    <row r="248" spans="1:12" x14ac:dyDescent="0.25">
      <c r="A248" s="1">
        <v>45193</v>
      </c>
      <c r="B248" s="1" t="s">
        <v>47</v>
      </c>
      <c r="C248" s="1" t="s">
        <v>24</v>
      </c>
      <c r="D248" s="4" t="s">
        <v>27</v>
      </c>
      <c r="E248" s="4">
        <v>0.5</v>
      </c>
      <c r="F248" s="10">
        <v>1</v>
      </c>
      <c r="G248" s="4" t="s">
        <v>36</v>
      </c>
      <c r="H248" s="5">
        <v>1</v>
      </c>
      <c r="I248" s="5">
        <v>1.91</v>
      </c>
      <c r="J248" s="5">
        <v>0</v>
      </c>
      <c r="K248" s="5">
        <f t="shared" si="43"/>
        <v>-1</v>
      </c>
      <c r="L248" s="5">
        <f t="shared" si="42"/>
        <v>24.200000000000006</v>
      </c>
    </row>
    <row r="249" spans="1:12" x14ac:dyDescent="0.25">
      <c r="A249" s="1">
        <v>45200</v>
      </c>
      <c r="B249" s="1" t="s">
        <v>62</v>
      </c>
      <c r="C249" s="1" t="s">
        <v>45</v>
      </c>
      <c r="D249" s="4" t="s">
        <v>16</v>
      </c>
      <c r="E249" s="4">
        <v>42.5</v>
      </c>
      <c r="F249" s="10">
        <v>41.5</v>
      </c>
      <c r="G249" s="4" t="s">
        <v>36</v>
      </c>
      <c r="H249" s="5">
        <v>1</v>
      </c>
      <c r="I249" s="5">
        <v>1.91</v>
      </c>
      <c r="J249" s="5">
        <f t="shared" ref="J249:J251" si="46">I249*H249</f>
        <v>1.91</v>
      </c>
      <c r="K249" s="5">
        <f t="shared" si="43"/>
        <v>0.90999999999999992</v>
      </c>
      <c r="L249" s="5">
        <f t="shared" si="42"/>
        <v>25.110000000000007</v>
      </c>
    </row>
    <row r="250" spans="1:12" x14ac:dyDescent="0.25">
      <c r="A250" s="1">
        <v>45200</v>
      </c>
      <c r="B250" s="1" t="s">
        <v>32</v>
      </c>
      <c r="C250" s="1" t="s">
        <v>31</v>
      </c>
      <c r="D250" s="4" t="s">
        <v>27</v>
      </c>
      <c r="E250" s="4">
        <v>2.5</v>
      </c>
      <c r="F250" s="10">
        <v>3</v>
      </c>
      <c r="G250" s="4" t="s">
        <v>36</v>
      </c>
      <c r="H250" s="5">
        <v>1</v>
      </c>
      <c r="I250" s="5">
        <v>1.91</v>
      </c>
      <c r="J250" s="5">
        <f t="shared" si="46"/>
        <v>1.91</v>
      </c>
      <c r="K250" s="5">
        <f t="shared" si="43"/>
        <v>0.90999999999999992</v>
      </c>
      <c r="L250" s="5">
        <f t="shared" si="42"/>
        <v>26.020000000000007</v>
      </c>
    </row>
    <row r="251" spans="1:12" x14ac:dyDescent="0.25">
      <c r="A251" s="1">
        <v>45207</v>
      </c>
      <c r="B251" s="1" t="s">
        <v>39</v>
      </c>
      <c r="C251" s="1" t="s">
        <v>31</v>
      </c>
      <c r="D251" s="4" t="s">
        <v>16</v>
      </c>
      <c r="E251" s="4">
        <v>49</v>
      </c>
      <c r="F251" s="10">
        <v>48.5</v>
      </c>
      <c r="G251" s="4" t="s">
        <v>94</v>
      </c>
      <c r="H251" s="5">
        <v>1</v>
      </c>
      <c r="I251" s="5">
        <v>1.91</v>
      </c>
      <c r="J251" s="5">
        <f t="shared" si="46"/>
        <v>1.91</v>
      </c>
      <c r="K251" s="5">
        <f t="shared" si="43"/>
        <v>0.90999999999999992</v>
      </c>
      <c r="L251" s="5">
        <f t="shared" si="42"/>
        <v>26.930000000000007</v>
      </c>
    </row>
    <row r="252" spans="1:12" x14ac:dyDescent="0.25">
      <c r="A252" s="1">
        <v>45207</v>
      </c>
      <c r="B252" s="1" t="s">
        <v>54</v>
      </c>
      <c r="C252" s="1" t="s">
        <v>32</v>
      </c>
      <c r="D252" s="4" t="s">
        <v>14</v>
      </c>
      <c r="E252" s="4">
        <v>11</v>
      </c>
      <c r="F252" s="11">
        <v>12.5</v>
      </c>
      <c r="G252" s="4" t="s">
        <v>36</v>
      </c>
      <c r="H252" s="5">
        <v>1</v>
      </c>
      <c r="I252" s="5">
        <v>1.95</v>
      </c>
      <c r="J252" s="5">
        <v>0</v>
      </c>
      <c r="K252" s="5">
        <f t="shared" si="43"/>
        <v>-1</v>
      </c>
      <c r="L252" s="5">
        <f t="shared" si="42"/>
        <v>25.930000000000007</v>
      </c>
    </row>
    <row r="253" spans="1:12" x14ac:dyDescent="0.25">
      <c r="A253" s="1">
        <v>45207</v>
      </c>
      <c r="B253" s="1" t="s">
        <v>54</v>
      </c>
      <c r="C253" s="1" t="s">
        <v>32</v>
      </c>
      <c r="D253" s="4" t="s">
        <v>16</v>
      </c>
      <c r="E253" s="4">
        <v>49.5</v>
      </c>
      <c r="F253" s="10">
        <v>47.5</v>
      </c>
      <c r="G253" s="4" t="s">
        <v>36</v>
      </c>
      <c r="H253" s="5">
        <v>1</v>
      </c>
      <c r="I253" s="5">
        <v>1.91</v>
      </c>
      <c r="J253" s="5">
        <f t="shared" ref="J253" si="47">I253*H253</f>
        <v>1.91</v>
      </c>
      <c r="K253" s="5">
        <f t="shared" si="43"/>
        <v>0.90999999999999992</v>
      </c>
      <c r="L253" s="5">
        <f t="shared" si="42"/>
        <v>26.840000000000007</v>
      </c>
    </row>
    <row r="254" spans="1:12" x14ac:dyDescent="0.25">
      <c r="A254" s="1">
        <v>45207</v>
      </c>
      <c r="B254" s="1" t="s">
        <v>65</v>
      </c>
      <c r="C254" s="1" t="s">
        <v>48</v>
      </c>
      <c r="D254" s="4" t="s">
        <v>16</v>
      </c>
      <c r="E254" s="4">
        <v>43.5</v>
      </c>
      <c r="F254" s="10">
        <v>42.5</v>
      </c>
      <c r="G254" s="4" t="s">
        <v>50</v>
      </c>
      <c r="H254" s="5">
        <v>1</v>
      </c>
      <c r="I254" s="5">
        <v>1.91</v>
      </c>
      <c r="J254" s="5">
        <v>0</v>
      </c>
      <c r="K254" s="5">
        <f t="shared" si="43"/>
        <v>-1</v>
      </c>
      <c r="L254" s="5">
        <f t="shared" si="42"/>
        <v>25.840000000000007</v>
      </c>
    </row>
    <row r="255" spans="1:12" x14ac:dyDescent="0.25">
      <c r="A255" s="1">
        <v>45207</v>
      </c>
      <c r="B255" s="1" t="s">
        <v>25</v>
      </c>
      <c r="C255" s="1" t="s">
        <v>41</v>
      </c>
      <c r="D255" s="4" t="s">
        <v>27</v>
      </c>
      <c r="E255" s="4">
        <v>3.5</v>
      </c>
      <c r="F255" s="4">
        <v>3.5</v>
      </c>
      <c r="G255" s="4" t="s">
        <v>95</v>
      </c>
      <c r="H255" s="5">
        <v>1</v>
      </c>
      <c r="I255" s="5">
        <v>1.95</v>
      </c>
      <c r="J255" s="5">
        <f t="shared" ref="J255:J265" si="48">I255*H255</f>
        <v>1.95</v>
      </c>
      <c r="K255" s="5">
        <f t="shared" si="43"/>
        <v>0.95</v>
      </c>
      <c r="L255" s="5">
        <f t="shared" si="42"/>
        <v>26.790000000000006</v>
      </c>
    </row>
    <row r="256" spans="1:12" x14ac:dyDescent="0.25">
      <c r="A256" s="1">
        <v>45215</v>
      </c>
      <c r="B256" s="1" t="s">
        <v>25</v>
      </c>
      <c r="C256" s="1" t="s">
        <v>47</v>
      </c>
      <c r="D256" s="4" t="s">
        <v>16</v>
      </c>
      <c r="E256" s="4">
        <v>51</v>
      </c>
      <c r="F256" s="4">
        <v>51</v>
      </c>
      <c r="G256" s="4" t="s">
        <v>36</v>
      </c>
      <c r="H256" s="5">
        <v>1</v>
      </c>
      <c r="I256" s="5">
        <v>1.91</v>
      </c>
      <c r="J256" s="5">
        <f t="shared" si="48"/>
        <v>1.91</v>
      </c>
      <c r="K256" s="5">
        <f t="shared" si="43"/>
        <v>0.90999999999999992</v>
      </c>
      <c r="L256" s="5">
        <f t="shared" si="42"/>
        <v>27.700000000000006</v>
      </c>
    </row>
    <row r="257" spans="1:12" x14ac:dyDescent="0.25">
      <c r="A257" s="1">
        <v>45221</v>
      </c>
      <c r="B257" s="1" t="s">
        <v>31</v>
      </c>
      <c r="C257" s="1" t="s">
        <v>64</v>
      </c>
      <c r="D257" s="4" t="s">
        <v>27</v>
      </c>
      <c r="E257" s="4">
        <v>9</v>
      </c>
      <c r="F257" s="10">
        <v>7.5</v>
      </c>
      <c r="G257" s="4" t="s">
        <v>93</v>
      </c>
      <c r="H257" s="5">
        <v>1</v>
      </c>
      <c r="I257" s="5">
        <v>1.91</v>
      </c>
      <c r="J257" s="5">
        <f t="shared" si="48"/>
        <v>1.91</v>
      </c>
      <c r="K257" s="5">
        <f t="shared" si="43"/>
        <v>0.90999999999999992</v>
      </c>
      <c r="L257" s="5">
        <f t="shared" si="42"/>
        <v>28.610000000000007</v>
      </c>
    </row>
    <row r="258" spans="1:12" x14ac:dyDescent="0.25">
      <c r="A258" s="1">
        <v>45221</v>
      </c>
      <c r="B258" s="1" t="s">
        <v>43</v>
      </c>
      <c r="C258" s="1" t="s">
        <v>26</v>
      </c>
      <c r="D258" s="4" t="s">
        <v>14</v>
      </c>
      <c r="E258" s="4">
        <v>3</v>
      </c>
      <c r="F258" s="4">
        <v>3</v>
      </c>
      <c r="G258" s="4" t="s">
        <v>57</v>
      </c>
      <c r="H258" s="5">
        <v>1</v>
      </c>
      <c r="I258" s="5">
        <v>1.95</v>
      </c>
      <c r="J258" s="5">
        <f t="shared" si="48"/>
        <v>1.95</v>
      </c>
      <c r="K258" s="5">
        <f t="shared" si="43"/>
        <v>0.95</v>
      </c>
      <c r="L258" s="5">
        <f t="shared" si="42"/>
        <v>29.560000000000006</v>
      </c>
    </row>
    <row r="259" spans="1:12" x14ac:dyDescent="0.25">
      <c r="A259" s="1">
        <v>45221</v>
      </c>
      <c r="B259" s="1" t="s">
        <v>32</v>
      </c>
      <c r="C259" s="1" t="s">
        <v>53</v>
      </c>
      <c r="D259" s="4" t="s">
        <v>27</v>
      </c>
      <c r="E259" s="4">
        <v>1.5</v>
      </c>
      <c r="F259" s="10">
        <v>3</v>
      </c>
      <c r="G259" s="4" t="s">
        <v>36</v>
      </c>
      <c r="H259" s="5">
        <v>1</v>
      </c>
      <c r="I259" s="5">
        <v>1.91</v>
      </c>
      <c r="J259" s="5">
        <f t="shared" si="48"/>
        <v>1.91</v>
      </c>
      <c r="K259" s="5">
        <f t="shared" si="43"/>
        <v>0.90999999999999992</v>
      </c>
      <c r="L259" s="5">
        <f t="shared" si="42"/>
        <v>30.470000000000006</v>
      </c>
    </row>
    <row r="260" spans="1:12" x14ac:dyDescent="0.25">
      <c r="A260" s="1">
        <v>45222</v>
      </c>
      <c r="B260" s="1" t="s">
        <v>49</v>
      </c>
      <c r="C260" s="1" t="s">
        <v>24</v>
      </c>
      <c r="D260" s="4" t="s">
        <v>27</v>
      </c>
      <c r="E260" s="4">
        <v>7</v>
      </c>
      <c r="F260" s="4">
        <v>7</v>
      </c>
      <c r="G260" s="4" t="s">
        <v>57</v>
      </c>
      <c r="H260" s="5">
        <v>1</v>
      </c>
      <c r="I260" s="5">
        <v>1.95</v>
      </c>
      <c r="J260" s="5">
        <f t="shared" si="48"/>
        <v>1.95</v>
      </c>
      <c r="K260" s="5">
        <f t="shared" si="43"/>
        <v>0.95</v>
      </c>
      <c r="L260" s="5">
        <f t="shared" si="42"/>
        <v>31.420000000000005</v>
      </c>
    </row>
    <row r="261" spans="1:12" x14ac:dyDescent="0.25">
      <c r="A261" s="1">
        <v>45228</v>
      </c>
      <c r="B261" s="1" t="s">
        <v>29</v>
      </c>
      <c r="C261" s="1" t="s">
        <v>45</v>
      </c>
      <c r="D261" s="4" t="s">
        <v>60</v>
      </c>
      <c r="E261" s="4">
        <v>36.5</v>
      </c>
      <c r="F261" s="11">
        <v>35.5</v>
      </c>
      <c r="G261" s="4" t="s">
        <v>55</v>
      </c>
      <c r="H261" s="5">
        <v>1</v>
      </c>
      <c r="I261" s="5">
        <v>2</v>
      </c>
      <c r="J261" s="5">
        <f t="shared" si="48"/>
        <v>2</v>
      </c>
      <c r="K261" s="5">
        <f t="shared" si="43"/>
        <v>1</v>
      </c>
      <c r="L261" s="5">
        <f t="shared" si="42"/>
        <v>32.42</v>
      </c>
    </row>
    <row r="262" spans="1:12" x14ac:dyDescent="0.25">
      <c r="A262" s="1">
        <v>45235</v>
      </c>
      <c r="B262" s="1" t="s">
        <v>32</v>
      </c>
      <c r="C262" s="1" t="s">
        <v>13</v>
      </c>
      <c r="D262" s="4" t="s">
        <v>27</v>
      </c>
      <c r="E262" s="4">
        <v>2</v>
      </c>
      <c r="F262" s="11">
        <v>1.5</v>
      </c>
      <c r="G262" s="4" t="s">
        <v>93</v>
      </c>
      <c r="H262" s="5">
        <v>1</v>
      </c>
      <c r="I262" s="5">
        <v>1.91</v>
      </c>
      <c r="J262" s="5">
        <f t="shared" si="48"/>
        <v>1.91</v>
      </c>
      <c r="K262" s="5">
        <f t="shared" si="43"/>
        <v>0.90999999999999992</v>
      </c>
      <c r="L262" s="5">
        <f t="shared" si="42"/>
        <v>33.33</v>
      </c>
    </row>
    <row r="263" spans="1:12" x14ac:dyDescent="0.25">
      <c r="A263" s="1">
        <v>45235</v>
      </c>
      <c r="B263" s="1" t="s">
        <v>35</v>
      </c>
      <c r="C263" s="1" t="s">
        <v>21</v>
      </c>
      <c r="D263" s="4" t="s">
        <v>14</v>
      </c>
      <c r="E263" s="4">
        <v>5.5</v>
      </c>
      <c r="F263" s="11">
        <v>6.5</v>
      </c>
      <c r="G263" s="4" t="s">
        <v>56</v>
      </c>
      <c r="H263" s="5">
        <v>1</v>
      </c>
      <c r="I263" s="5">
        <v>1.95</v>
      </c>
      <c r="J263" s="5">
        <v>0</v>
      </c>
      <c r="K263" s="5">
        <f t="shared" si="43"/>
        <v>-1</v>
      </c>
      <c r="L263" s="5">
        <f t="shared" si="42"/>
        <v>32.33</v>
      </c>
    </row>
    <row r="264" spans="1:12" x14ac:dyDescent="0.25">
      <c r="A264" s="1">
        <v>45235</v>
      </c>
      <c r="B264" s="1" t="s">
        <v>25</v>
      </c>
      <c r="C264" s="1" t="s">
        <v>53</v>
      </c>
      <c r="D264" s="4" t="s">
        <v>27</v>
      </c>
      <c r="E264" s="4">
        <v>3</v>
      </c>
      <c r="F264" s="11">
        <v>2</v>
      </c>
      <c r="G264" s="4" t="s">
        <v>36</v>
      </c>
      <c r="H264" s="5">
        <v>1</v>
      </c>
      <c r="I264" s="5">
        <v>1.91</v>
      </c>
      <c r="J264" s="5">
        <f t="shared" si="48"/>
        <v>1.91</v>
      </c>
      <c r="K264" s="5">
        <f t="shared" si="43"/>
        <v>0.90999999999999992</v>
      </c>
      <c r="L264" s="5">
        <f t="shared" si="42"/>
        <v>33.239999999999995</v>
      </c>
    </row>
    <row r="265" spans="1:12" x14ac:dyDescent="0.25">
      <c r="A265" s="1">
        <v>45242</v>
      </c>
      <c r="B265" s="1" t="s">
        <v>20</v>
      </c>
      <c r="C265" s="1" t="s">
        <v>21</v>
      </c>
      <c r="D265" s="4" t="s">
        <v>60</v>
      </c>
      <c r="E265" s="4">
        <v>38</v>
      </c>
      <c r="F265" s="10">
        <v>39</v>
      </c>
      <c r="G265" s="4" t="s">
        <v>93</v>
      </c>
      <c r="H265" s="5">
        <v>1</v>
      </c>
      <c r="I265" s="5">
        <v>1.91</v>
      </c>
      <c r="J265" s="5">
        <f t="shared" si="48"/>
        <v>1.91</v>
      </c>
      <c r="K265" s="5">
        <f t="shared" si="43"/>
        <v>0.90999999999999992</v>
      </c>
      <c r="L265" s="5">
        <f t="shared" si="42"/>
        <v>34.149999999999991</v>
      </c>
    </row>
    <row r="266" spans="1:12" x14ac:dyDescent="0.25">
      <c r="A266" s="1">
        <v>45242</v>
      </c>
      <c r="B266" s="1" t="s">
        <v>33</v>
      </c>
      <c r="C266" s="1" t="s">
        <v>47</v>
      </c>
      <c r="D266" s="4" t="s">
        <v>16</v>
      </c>
      <c r="E266" s="4">
        <v>49.5</v>
      </c>
      <c r="F266" s="10">
        <v>49</v>
      </c>
      <c r="G266" s="4" t="s">
        <v>55</v>
      </c>
      <c r="H266" s="5">
        <v>1</v>
      </c>
      <c r="I266" s="5">
        <v>1.91</v>
      </c>
      <c r="J266" s="5">
        <v>0</v>
      </c>
      <c r="K266" s="5">
        <f t="shared" si="43"/>
        <v>-1</v>
      </c>
      <c r="L266" s="5">
        <f t="shared" si="42"/>
        <v>33.149999999999991</v>
      </c>
    </row>
    <row r="267" spans="1:12" x14ac:dyDescent="0.25">
      <c r="A267" s="1">
        <v>45242</v>
      </c>
      <c r="B267" s="1" t="s">
        <v>91</v>
      </c>
      <c r="C267" s="1" t="s">
        <v>35</v>
      </c>
      <c r="D267" s="4" t="s">
        <v>14</v>
      </c>
      <c r="E267" s="4">
        <v>6.5</v>
      </c>
      <c r="F267" s="10">
        <v>6</v>
      </c>
      <c r="G267" s="4" t="s">
        <v>36</v>
      </c>
      <c r="H267" s="5">
        <v>1</v>
      </c>
      <c r="I267" s="5">
        <v>1.91</v>
      </c>
      <c r="J267" s="5">
        <f t="shared" ref="J267" si="49">I267*H267</f>
        <v>1.91</v>
      </c>
      <c r="K267" s="5">
        <f t="shared" si="43"/>
        <v>0.90999999999999992</v>
      </c>
      <c r="L267" s="5">
        <f t="shared" si="42"/>
        <v>34.059999999999988</v>
      </c>
    </row>
    <row r="268" spans="1:12" x14ac:dyDescent="0.25">
      <c r="A268" s="1">
        <v>45246</v>
      </c>
      <c r="B268" s="1" t="s">
        <v>62</v>
      </c>
      <c r="C268" s="1" t="s">
        <v>21</v>
      </c>
      <c r="D268" s="4" t="s">
        <v>16</v>
      </c>
      <c r="E268" s="4">
        <v>46.5</v>
      </c>
      <c r="F268" s="17">
        <v>46.5</v>
      </c>
      <c r="G268" s="4" t="s">
        <v>55</v>
      </c>
      <c r="H268" s="5">
        <v>1</v>
      </c>
      <c r="I268" s="5">
        <v>1.91</v>
      </c>
      <c r="J268" s="5">
        <v>0</v>
      </c>
      <c r="K268" s="5">
        <f t="shared" si="43"/>
        <v>-1</v>
      </c>
      <c r="L268" s="5">
        <f t="shared" si="42"/>
        <v>33.059999999999988</v>
      </c>
    </row>
    <row r="269" spans="1:12" x14ac:dyDescent="0.25">
      <c r="A269" s="1">
        <v>45246</v>
      </c>
      <c r="B269" s="1" t="s">
        <v>18</v>
      </c>
      <c r="C269" s="1" t="s">
        <v>19</v>
      </c>
      <c r="D269" s="4" t="s">
        <v>60</v>
      </c>
      <c r="E269" s="4">
        <v>47</v>
      </c>
      <c r="F269" s="10">
        <v>48</v>
      </c>
      <c r="G269" s="4" t="s">
        <v>36</v>
      </c>
      <c r="H269" s="5">
        <v>1</v>
      </c>
      <c r="I269" s="5">
        <v>1.91</v>
      </c>
      <c r="J269" s="5">
        <f t="shared" ref="J269:J273" si="50">I269*H269</f>
        <v>1.91</v>
      </c>
      <c r="K269" s="5">
        <f t="shared" si="43"/>
        <v>0.90999999999999992</v>
      </c>
      <c r="L269" s="5">
        <f t="shared" si="42"/>
        <v>33.969999999999985</v>
      </c>
    </row>
    <row r="270" spans="1:12" x14ac:dyDescent="0.25">
      <c r="A270" s="1">
        <v>45253</v>
      </c>
      <c r="B270" s="1" t="s">
        <v>91</v>
      </c>
      <c r="C270" s="1" t="s">
        <v>25</v>
      </c>
      <c r="D270" s="4" t="s">
        <v>14</v>
      </c>
      <c r="E270" s="4">
        <v>11</v>
      </c>
      <c r="F270" s="11">
        <v>13</v>
      </c>
      <c r="G270" s="4" t="s">
        <v>36</v>
      </c>
      <c r="H270" s="5">
        <v>1</v>
      </c>
      <c r="I270" s="5">
        <v>1.92</v>
      </c>
      <c r="J270" s="5">
        <v>0</v>
      </c>
      <c r="K270" s="5">
        <f t="shared" si="43"/>
        <v>-1</v>
      </c>
      <c r="L270" s="5">
        <f t="shared" si="42"/>
        <v>32.969999999999985</v>
      </c>
    </row>
    <row r="271" spans="1:12" x14ac:dyDescent="0.25">
      <c r="A271" s="1">
        <v>45253</v>
      </c>
      <c r="B271" s="1" t="s">
        <v>49</v>
      </c>
      <c r="C271" s="1" t="s">
        <v>35</v>
      </c>
      <c r="D271" s="4" t="s">
        <v>27</v>
      </c>
      <c r="E271" s="4">
        <v>7</v>
      </c>
      <c r="F271" s="4">
        <v>7</v>
      </c>
      <c r="G271" s="4" t="s">
        <v>93</v>
      </c>
      <c r="H271" s="5">
        <v>1</v>
      </c>
      <c r="I271" s="5">
        <v>1.91</v>
      </c>
      <c r="J271" s="5">
        <v>0</v>
      </c>
      <c r="K271" s="5">
        <f t="shared" si="43"/>
        <v>-1</v>
      </c>
      <c r="L271" s="5">
        <f t="shared" si="42"/>
        <v>31.969999999999985</v>
      </c>
    </row>
    <row r="272" spans="1:12" x14ac:dyDescent="0.25">
      <c r="A272" s="1">
        <v>45256</v>
      </c>
      <c r="B272" s="1" t="s">
        <v>31</v>
      </c>
      <c r="C272" s="1" t="s">
        <v>53</v>
      </c>
      <c r="D272" s="4" t="s">
        <v>27</v>
      </c>
      <c r="E272" s="4">
        <v>3.5</v>
      </c>
      <c r="F272" s="11">
        <v>3</v>
      </c>
      <c r="G272" s="4" t="s">
        <v>55</v>
      </c>
      <c r="H272" s="5">
        <v>1</v>
      </c>
      <c r="I272" s="5">
        <v>2.0499999999999998</v>
      </c>
      <c r="J272" s="5">
        <v>0</v>
      </c>
      <c r="K272" s="5">
        <f t="shared" si="43"/>
        <v>-1</v>
      </c>
      <c r="L272" s="5">
        <f t="shared" si="42"/>
        <v>30.969999999999985</v>
      </c>
    </row>
    <row r="273" spans="1:12" x14ac:dyDescent="0.25">
      <c r="A273" s="1">
        <v>45256</v>
      </c>
      <c r="B273" s="1" t="s">
        <v>21</v>
      </c>
      <c r="C273" s="1" t="s">
        <v>47</v>
      </c>
      <c r="D273" s="4" t="s">
        <v>16</v>
      </c>
      <c r="E273" s="4">
        <v>47</v>
      </c>
      <c r="F273" s="11">
        <v>48.5</v>
      </c>
      <c r="G273" s="4" t="s">
        <v>36</v>
      </c>
      <c r="H273" s="5">
        <v>1</v>
      </c>
      <c r="I273" s="5">
        <v>1.95</v>
      </c>
      <c r="J273" s="5">
        <f t="shared" si="50"/>
        <v>1.95</v>
      </c>
      <c r="K273" s="5">
        <f t="shared" si="43"/>
        <v>0.95</v>
      </c>
      <c r="L273" s="5">
        <f t="shared" si="42"/>
        <v>31.919999999999984</v>
      </c>
    </row>
    <row r="274" spans="1:12" x14ac:dyDescent="0.25">
      <c r="A274" s="1">
        <v>45263</v>
      </c>
      <c r="B274" s="1" t="s">
        <v>32</v>
      </c>
      <c r="C274" s="1" t="s">
        <v>91</v>
      </c>
      <c r="D274" s="4" t="s">
        <v>27</v>
      </c>
      <c r="E274" s="4">
        <v>9.5</v>
      </c>
      <c r="F274" s="10">
        <v>9</v>
      </c>
      <c r="G274" s="4" t="s">
        <v>93</v>
      </c>
      <c r="H274" s="5">
        <v>1</v>
      </c>
      <c r="I274" s="5">
        <v>1.92</v>
      </c>
      <c r="J274" s="5">
        <v>0</v>
      </c>
      <c r="K274" s="5">
        <f t="shared" si="43"/>
        <v>-1</v>
      </c>
      <c r="L274" s="5">
        <f t="shared" si="42"/>
        <v>30.919999999999984</v>
      </c>
    </row>
    <row r="275" spans="1:12" x14ac:dyDescent="0.25">
      <c r="A275" s="1">
        <v>45263</v>
      </c>
      <c r="B275" s="1" t="s">
        <v>47</v>
      </c>
      <c r="C275" s="1" t="s">
        <v>64</v>
      </c>
      <c r="D275" s="4" t="s">
        <v>27</v>
      </c>
      <c r="E275" s="4">
        <v>6</v>
      </c>
      <c r="F275" s="10">
        <v>5</v>
      </c>
      <c r="G275" s="4" t="s">
        <v>93</v>
      </c>
      <c r="H275" s="5">
        <v>1</v>
      </c>
      <c r="I275" s="5">
        <v>1.95</v>
      </c>
      <c r="J275" s="5">
        <v>1</v>
      </c>
      <c r="K275" s="5">
        <f t="shared" si="43"/>
        <v>0</v>
      </c>
      <c r="L275" s="5">
        <f t="shared" si="42"/>
        <v>30.919999999999984</v>
      </c>
    </row>
    <row r="276" spans="1:12" x14ac:dyDescent="0.25">
      <c r="A276" s="1">
        <v>45263</v>
      </c>
      <c r="B276" s="1" t="s">
        <v>49</v>
      </c>
      <c r="C276" s="1" t="s">
        <v>53</v>
      </c>
      <c r="D276" s="4" t="s">
        <v>27</v>
      </c>
      <c r="E276" s="4">
        <v>2.5</v>
      </c>
      <c r="F276" s="11">
        <v>3</v>
      </c>
      <c r="G276" s="4" t="s">
        <v>67</v>
      </c>
      <c r="H276" s="5">
        <v>1</v>
      </c>
      <c r="I276" s="5">
        <v>2.0499999999999998</v>
      </c>
      <c r="J276" s="5">
        <v>0</v>
      </c>
      <c r="K276" s="5">
        <f t="shared" si="43"/>
        <v>-1</v>
      </c>
      <c r="L276" s="5">
        <f t="shared" si="42"/>
        <v>29.919999999999984</v>
      </c>
    </row>
    <row r="277" spans="1:12" x14ac:dyDescent="0.25">
      <c r="A277" s="1">
        <v>45267</v>
      </c>
      <c r="B277" s="1" t="s">
        <v>64</v>
      </c>
      <c r="C277" s="1" t="s">
        <v>43</v>
      </c>
      <c r="D277" s="4" t="s">
        <v>60</v>
      </c>
      <c r="E277" s="4">
        <v>30</v>
      </c>
      <c r="F277" s="4">
        <v>30</v>
      </c>
      <c r="G277" s="4" t="s">
        <v>36</v>
      </c>
      <c r="H277" s="5">
        <v>1</v>
      </c>
      <c r="I277" s="5">
        <v>1.91</v>
      </c>
      <c r="J277" s="5">
        <f t="shared" ref="J277:J278" si="51">I277*H277</f>
        <v>1.91</v>
      </c>
      <c r="K277" s="5">
        <f t="shared" si="43"/>
        <v>0.90999999999999992</v>
      </c>
      <c r="L277" s="5">
        <f t="shared" si="42"/>
        <v>30.829999999999984</v>
      </c>
    </row>
    <row r="278" spans="1:12" x14ac:dyDescent="0.25">
      <c r="A278" s="1">
        <v>45270</v>
      </c>
      <c r="B278" s="1" t="s">
        <v>33</v>
      </c>
      <c r="C278" s="1" t="s">
        <v>18</v>
      </c>
      <c r="D278" s="4" t="s">
        <v>60</v>
      </c>
      <c r="E278" s="4">
        <v>40</v>
      </c>
      <c r="F278" s="10">
        <v>43</v>
      </c>
      <c r="G278" s="4" t="s">
        <v>36</v>
      </c>
      <c r="H278" s="5">
        <v>1</v>
      </c>
      <c r="I278" s="5">
        <v>1.91</v>
      </c>
      <c r="J278" s="5">
        <f t="shared" si="51"/>
        <v>1.91</v>
      </c>
      <c r="K278" s="5">
        <f t="shared" si="43"/>
        <v>0.90999999999999992</v>
      </c>
      <c r="L278" s="5">
        <f t="shared" si="42"/>
        <v>31.739999999999984</v>
      </c>
    </row>
    <row r="279" spans="1:12" x14ac:dyDescent="0.25">
      <c r="A279" s="1">
        <v>45270</v>
      </c>
      <c r="B279" s="1" t="s">
        <v>31</v>
      </c>
      <c r="C279" s="1" t="s">
        <v>13</v>
      </c>
      <c r="D279" s="4" t="s">
        <v>27</v>
      </c>
      <c r="E279" s="4">
        <v>2.5</v>
      </c>
      <c r="F279" s="11">
        <v>1</v>
      </c>
      <c r="G279" s="4" t="s">
        <v>36</v>
      </c>
      <c r="H279" s="5">
        <v>1</v>
      </c>
      <c r="I279" s="5">
        <v>1.91</v>
      </c>
      <c r="J279" s="5">
        <v>0</v>
      </c>
      <c r="K279" s="5">
        <f t="shared" si="43"/>
        <v>-1</v>
      </c>
      <c r="L279" s="5">
        <f t="shared" si="42"/>
        <v>30.739999999999984</v>
      </c>
    </row>
    <row r="280" spans="1:12" x14ac:dyDescent="0.25">
      <c r="A280" s="1">
        <v>45276</v>
      </c>
      <c r="B280" s="1" t="s">
        <v>43</v>
      </c>
      <c r="C280" s="1" t="s">
        <v>42</v>
      </c>
      <c r="D280" s="4" t="s">
        <v>14</v>
      </c>
      <c r="E280" s="4">
        <v>2.5</v>
      </c>
      <c r="F280" s="10">
        <v>1.5</v>
      </c>
      <c r="G280" s="4" t="s">
        <v>93</v>
      </c>
      <c r="H280" s="5">
        <v>1</v>
      </c>
      <c r="I280" s="5">
        <v>2</v>
      </c>
      <c r="J280" s="5">
        <v>0</v>
      </c>
      <c r="K280" s="5">
        <f t="shared" si="43"/>
        <v>-1</v>
      </c>
      <c r="L280" s="5">
        <f t="shared" si="42"/>
        <v>29.739999999999984</v>
      </c>
    </row>
    <row r="281" spans="1:12" x14ac:dyDescent="0.25">
      <c r="A281" s="1">
        <v>45277</v>
      </c>
      <c r="B281" s="1" t="s">
        <v>25</v>
      </c>
      <c r="C281" s="1" t="s">
        <v>31</v>
      </c>
      <c r="D281" s="4" t="s">
        <v>16</v>
      </c>
      <c r="E281" s="4">
        <v>50.5</v>
      </c>
      <c r="F281" s="10">
        <v>49.5</v>
      </c>
      <c r="G281" s="4" t="s">
        <v>57</v>
      </c>
      <c r="H281" s="5">
        <v>1</v>
      </c>
      <c r="I281" s="5">
        <v>1.93</v>
      </c>
      <c r="J281" s="5">
        <f t="shared" ref="J281:J287" si="52">I281*H281</f>
        <v>1.93</v>
      </c>
      <c r="K281" s="5">
        <f t="shared" si="43"/>
        <v>0.92999999999999994</v>
      </c>
      <c r="L281" s="5">
        <f t="shared" si="42"/>
        <v>30.669999999999984</v>
      </c>
    </row>
    <row r="282" spans="1:12" x14ac:dyDescent="0.25">
      <c r="A282" s="1">
        <v>45284</v>
      </c>
      <c r="B282" s="1" t="s">
        <v>91</v>
      </c>
      <c r="C282" s="1" t="s">
        <v>65</v>
      </c>
      <c r="D282" s="4" t="s">
        <v>14</v>
      </c>
      <c r="E282" s="4">
        <v>3</v>
      </c>
      <c r="F282" s="4">
        <v>3</v>
      </c>
      <c r="G282" s="4" t="s">
        <v>93</v>
      </c>
      <c r="H282" s="5">
        <v>1</v>
      </c>
      <c r="I282" s="5">
        <v>2</v>
      </c>
      <c r="J282" s="5">
        <f t="shared" si="52"/>
        <v>2</v>
      </c>
      <c r="K282" s="5">
        <f t="shared" si="43"/>
        <v>1</v>
      </c>
      <c r="L282" s="5">
        <f t="shared" si="42"/>
        <v>31.669999999999984</v>
      </c>
    </row>
    <row r="283" spans="1:12" x14ac:dyDescent="0.25">
      <c r="A283" s="1">
        <v>45284</v>
      </c>
      <c r="B283" s="1" t="s">
        <v>25</v>
      </c>
      <c r="C283" s="1" t="s">
        <v>32</v>
      </c>
      <c r="D283" s="4" t="s">
        <v>27</v>
      </c>
      <c r="E283" s="4">
        <v>1</v>
      </c>
      <c r="F283" s="10">
        <v>1.5</v>
      </c>
      <c r="G283" s="4" t="s">
        <v>36</v>
      </c>
      <c r="H283" s="5">
        <v>1</v>
      </c>
      <c r="I283" s="5">
        <v>1.91</v>
      </c>
      <c r="J283" s="5">
        <f t="shared" si="52"/>
        <v>1.91</v>
      </c>
      <c r="K283" s="5">
        <f t="shared" si="43"/>
        <v>0.90999999999999992</v>
      </c>
      <c r="L283" s="5">
        <f t="shared" si="42"/>
        <v>32.579999999999984</v>
      </c>
    </row>
    <row r="284" spans="1:12" x14ac:dyDescent="0.25">
      <c r="A284" s="1">
        <v>45284</v>
      </c>
      <c r="B284" s="1" t="s">
        <v>25</v>
      </c>
      <c r="C284" s="1" t="s">
        <v>32</v>
      </c>
      <c r="D284" s="4" t="s">
        <v>16</v>
      </c>
      <c r="E284" s="4">
        <v>51.5</v>
      </c>
      <c r="F284" s="10">
        <v>48.5</v>
      </c>
      <c r="G284" s="4" t="s">
        <v>36</v>
      </c>
      <c r="H284" s="5">
        <v>1</v>
      </c>
      <c r="I284" s="5">
        <v>1.91</v>
      </c>
      <c r="J284" s="5">
        <f t="shared" si="52"/>
        <v>1.91</v>
      </c>
      <c r="K284" s="5">
        <f t="shared" si="43"/>
        <v>0.90999999999999992</v>
      </c>
      <c r="L284" s="5">
        <f t="shared" si="42"/>
        <v>33.489999999999981</v>
      </c>
    </row>
    <row r="285" spans="1:12" x14ac:dyDescent="0.25">
      <c r="A285" s="1">
        <v>45291</v>
      </c>
      <c r="B285" s="1" t="s">
        <v>64</v>
      </c>
      <c r="C285" s="1" t="s">
        <v>31</v>
      </c>
      <c r="D285" s="4" t="s">
        <v>60</v>
      </c>
      <c r="E285" s="4">
        <v>40.5</v>
      </c>
      <c r="F285" s="10">
        <v>40</v>
      </c>
      <c r="G285" s="4" t="s">
        <v>94</v>
      </c>
      <c r="H285" s="5">
        <v>1</v>
      </c>
      <c r="I285" s="5">
        <v>1.91</v>
      </c>
      <c r="J285" s="5">
        <f t="shared" si="52"/>
        <v>1.91</v>
      </c>
      <c r="K285" s="5">
        <f t="shared" si="43"/>
        <v>0.90999999999999992</v>
      </c>
      <c r="L285" s="5">
        <f t="shared" si="42"/>
        <v>34.399999999999977</v>
      </c>
    </row>
    <row r="286" spans="1:12" x14ac:dyDescent="0.25">
      <c r="A286" s="1">
        <v>45298</v>
      </c>
      <c r="B286" s="1" t="s">
        <v>18</v>
      </c>
      <c r="C286" s="1" t="s">
        <v>23</v>
      </c>
      <c r="D286" s="4" t="s">
        <v>27</v>
      </c>
      <c r="E286" s="4">
        <v>3</v>
      </c>
      <c r="F286" s="11">
        <v>2.5</v>
      </c>
      <c r="G286" s="4" t="s">
        <v>36</v>
      </c>
      <c r="H286" s="5">
        <v>1</v>
      </c>
      <c r="I286" s="5">
        <v>1.91</v>
      </c>
      <c r="J286" s="5">
        <f t="shared" si="52"/>
        <v>1.91</v>
      </c>
      <c r="K286" s="5">
        <f t="shared" si="43"/>
        <v>0.90999999999999992</v>
      </c>
      <c r="L286" s="5">
        <f t="shared" si="42"/>
        <v>35.309999999999974</v>
      </c>
    </row>
    <row r="287" spans="1:12" x14ac:dyDescent="0.25">
      <c r="A287" s="1">
        <v>45298</v>
      </c>
      <c r="B287" s="1" t="s">
        <v>31</v>
      </c>
      <c r="C287" s="1" t="s">
        <v>32</v>
      </c>
      <c r="D287" s="4" t="s">
        <v>16</v>
      </c>
      <c r="E287" s="4">
        <v>50.5</v>
      </c>
      <c r="F287" s="10">
        <v>48.5</v>
      </c>
      <c r="G287" s="4" t="s">
        <v>36</v>
      </c>
      <c r="H287" s="5">
        <v>1</v>
      </c>
      <c r="I287" s="5">
        <v>1.91</v>
      </c>
      <c r="J287" s="5">
        <f t="shared" si="52"/>
        <v>1.91</v>
      </c>
      <c r="K287" s="5">
        <f t="shared" si="43"/>
        <v>0.90999999999999992</v>
      </c>
      <c r="L287" s="5">
        <f t="shared" si="42"/>
        <v>36.21999999999997</v>
      </c>
    </row>
    <row r="288" spans="1:12" x14ac:dyDescent="0.25">
      <c r="A288" s="1">
        <v>45304</v>
      </c>
      <c r="B288" s="1" t="s">
        <v>32</v>
      </c>
      <c r="C288" s="1" t="s">
        <v>13</v>
      </c>
      <c r="D288" s="4" t="s">
        <v>60</v>
      </c>
      <c r="E288" s="4">
        <v>43.5</v>
      </c>
      <c r="F288" s="17">
        <v>43.5</v>
      </c>
      <c r="G288" s="4" t="s">
        <v>36</v>
      </c>
      <c r="H288" s="5">
        <v>1</v>
      </c>
      <c r="I288" s="5">
        <v>1.91</v>
      </c>
      <c r="J288" s="5">
        <v>0</v>
      </c>
      <c r="K288" s="5">
        <f t="shared" si="43"/>
        <v>-1</v>
      </c>
      <c r="L288" s="5">
        <f t="shared" si="42"/>
        <v>35.21999999999997</v>
      </c>
    </row>
    <row r="289" spans="1:12" x14ac:dyDescent="0.25">
      <c r="A289" s="1">
        <v>45305</v>
      </c>
      <c r="B289" s="1" t="s">
        <v>26</v>
      </c>
      <c r="C289" s="1" t="s">
        <v>19</v>
      </c>
      <c r="D289" s="4" t="s">
        <v>16</v>
      </c>
      <c r="E289" s="4">
        <v>52</v>
      </c>
      <c r="F289" s="11">
        <v>53</v>
      </c>
      <c r="G289" s="4" t="s">
        <v>66</v>
      </c>
      <c r="H289" s="5">
        <v>1</v>
      </c>
      <c r="I289" s="5">
        <v>1.91</v>
      </c>
      <c r="J289" s="5">
        <f t="shared" ref="J289:J290" si="53">I289*H289</f>
        <v>1.91</v>
      </c>
      <c r="K289" s="5">
        <f t="shared" si="43"/>
        <v>0.90999999999999992</v>
      </c>
      <c r="L289" s="5">
        <f t="shared" si="42"/>
        <v>36.129999999999967</v>
      </c>
    </row>
    <row r="290" spans="1:12" x14ac:dyDescent="0.25">
      <c r="A290" s="1">
        <v>45311</v>
      </c>
      <c r="B290" s="1" t="s">
        <v>23</v>
      </c>
      <c r="C290" s="1" t="s">
        <v>41</v>
      </c>
      <c r="D290" s="4" t="s">
        <v>14</v>
      </c>
      <c r="E290" s="4">
        <v>9.5</v>
      </c>
      <c r="F290" s="11">
        <v>10</v>
      </c>
      <c r="G290" s="4" t="s">
        <v>57</v>
      </c>
      <c r="H290" s="5">
        <v>1</v>
      </c>
      <c r="I290" s="5">
        <v>1.95</v>
      </c>
      <c r="J290" s="5">
        <f t="shared" si="53"/>
        <v>1.95</v>
      </c>
      <c r="K290" s="5">
        <f t="shared" si="43"/>
        <v>0.95</v>
      </c>
      <c r="L290" s="5">
        <f t="shared" si="42"/>
        <v>37.07999999999997</v>
      </c>
    </row>
    <row r="291" spans="1:12" x14ac:dyDescent="0.25">
      <c r="A291" s="1">
        <v>45312</v>
      </c>
      <c r="B291" s="1" t="s">
        <v>52</v>
      </c>
      <c r="C291" s="1" t="s">
        <v>19</v>
      </c>
      <c r="D291" s="4" t="s">
        <v>14</v>
      </c>
      <c r="E291" s="4">
        <v>6.5</v>
      </c>
      <c r="F291" s="10">
        <v>6</v>
      </c>
      <c r="G291" s="4" t="s">
        <v>63</v>
      </c>
      <c r="H291" s="5">
        <v>1</v>
      </c>
      <c r="I291" s="5">
        <v>1.92</v>
      </c>
      <c r="J291" s="5">
        <v>0</v>
      </c>
      <c r="K291" s="5">
        <f t="shared" si="43"/>
        <v>-1</v>
      </c>
      <c r="L291" s="5">
        <f t="shared" si="42"/>
        <v>36.07999999999997</v>
      </c>
    </row>
    <row r="292" spans="1:12" x14ac:dyDescent="0.25">
      <c r="A292" s="1">
        <v>45319</v>
      </c>
      <c r="B292" s="1" t="s">
        <v>33</v>
      </c>
      <c r="C292" s="1" t="s">
        <v>41</v>
      </c>
      <c r="D292" s="4" t="s">
        <v>14</v>
      </c>
      <c r="E292" s="4">
        <v>7</v>
      </c>
      <c r="F292" s="11">
        <v>7.5</v>
      </c>
      <c r="G292" s="4" t="s">
        <v>50</v>
      </c>
      <c r="H292" s="5">
        <v>1</v>
      </c>
      <c r="I292" s="5">
        <v>1.91</v>
      </c>
      <c r="J292" s="5">
        <f t="shared" ref="J292:J293" si="54">I292*H292</f>
        <v>1.91</v>
      </c>
      <c r="K292" s="5">
        <f t="shared" si="43"/>
        <v>0.90999999999999992</v>
      </c>
      <c r="L292" s="5">
        <f t="shared" si="42"/>
        <v>36.989999999999966</v>
      </c>
    </row>
    <row r="293" spans="1:12" x14ac:dyDescent="0.25">
      <c r="A293" s="13">
        <v>45332</v>
      </c>
      <c r="B293" s="13" t="s">
        <v>13</v>
      </c>
      <c r="C293" s="13" t="s">
        <v>41</v>
      </c>
      <c r="D293" s="15" t="s">
        <v>16</v>
      </c>
      <c r="E293" s="15">
        <v>48</v>
      </c>
      <c r="F293" s="15">
        <v>47.5</v>
      </c>
      <c r="G293" s="15" t="s">
        <v>66</v>
      </c>
      <c r="H293" s="16">
        <v>1</v>
      </c>
      <c r="I293" s="16">
        <v>1.91</v>
      </c>
      <c r="J293" s="16">
        <f t="shared" si="54"/>
        <v>1.91</v>
      </c>
      <c r="K293" s="16">
        <f t="shared" si="43"/>
        <v>0.90999999999999992</v>
      </c>
      <c r="L293" s="16">
        <f t="shared" si="42"/>
        <v>37.899999999999963</v>
      </c>
    </row>
    <row r="294" spans="1:12" x14ac:dyDescent="0.25">
      <c r="A294" s="1">
        <v>45543</v>
      </c>
      <c r="B294" s="1" t="s">
        <v>12</v>
      </c>
      <c r="C294" s="1" t="s">
        <v>42</v>
      </c>
      <c r="D294" s="4" t="s">
        <v>16</v>
      </c>
      <c r="E294" s="4">
        <v>49</v>
      </c>
      <c r="F294" s="17">
        <v>49</v>
      </c>
      <c r="G294" s="4" t="s">
        <v>36</v>
      </c>
      <c r="H294" s="5">
        <v>1</v>
      </c>
      <c r="I294" s="5">
        <v>1.91</v>
      </c>
      <c r="J294" s="5">
        <v>0</v>
      </c>
      <c r="K294" s="5">
        <f t="shared" si="43"/>
        <v>-1</v>
      </c>
      <c r="L294" s="5">
        <f t="shared" si="42"/>
        <v>36.899999999999963</v>
      </c>
    </row>
    <row r="295" spans="1:12" x14ac:dyDescent="0.25">
      <c r="A295" s="1">
        <v>45543</v>
      </c>
      <c r="B295" s="1" t="s">
        <v>39</v>
      </c>
      <c r="C295" s="1" t="s">
        <v>32</v>
      </c>
      <c r="D295" s="4" t="s">
        <v>16</v>
      </c>
      <c r="E295" s="4">
        <v>49.5</v>
      </c>
      <c r="F295" s="17">
        <v>49.5</v>
      </c>
      <c r="G295" s="4" t="s">
        <v>93</v>
      </c>
      <c r="H295" s="5">
        <v>1</v>
      </c>
      <c r="I295" s="5">
        <v>1.95</v>
      </c>
      <c r="J295" s="5">
        <f>I295*H295</f>
        <v>1.95</v>
      </c>
      <c r="K295" s="5">
        <f t="shared" si="43"/>
        <v>0.95</v>
      </c>
      <c r="L295" s="5">
        <f t="shared" si="42"/>
        <v>37.849999999999966</v>
      </c>
    </row>
    <row r="296" spans="1:12" x14ac:dyDescent="0.25">
      <c r="A296" s="1">
        <v>45543</v>
      </c>
      <c r="B296" s="1" t="s">
        <v>25</v>
      </c>
      <c r="C296" s="1" t="s">
        <v>20</v>
      </c>
      <c r="D296" s="4" t="s">
        <v>27</v>
      </c>
      <c r="E296" s="4">
        <v>2.5</v>
      </c>
      <c r="F296" s="11">
        <v>2</v>
      </c>
      <c r="G296" s="4" t="s">
        <v>66</v>
      </c>
      <c r="H296" s="5">
        <v>1</v>
      </c>
      <c r="I296" s="5">
        <v>1.91</v>
      </c>
      <c r="J296" s="5">
        <v>0</v>
      </c>
      <c r="K296" s="5">
        <f t="shared" si="43"/>
        <v>-1</v>
      </c>
      <c r="L296" s="5">
        <f t="shared" si="42"/>
        <v>36.849999999999966</v>
      </c>
    </row>
    <row r="297" spans="1:12" x14ac:dyDescent="0.25">
      <c r="A297" s="1">
        <v>45550</v>
      </c>
      <c r="B297" s="1" t="s">
        <v>20</v>
      </c>
      <c r="C297" s="1" t="s">
        <v>39</v>
      </c>
      <c r="D297" s="4" t="s">
        <v>60</v>
      </c>
      <c r="E297" s="4">
        <v>41.5</v>
      </c>
      <c r="F297" s="17">
        <v>41.5</v>
      </c>
      <c r="G297" s="17" t="s">
        <v>97</v>
      </c>
      <c r="H297" s="5">
        <v>1</v>
      </c>
      <c r="I297" s="5">
        <v>1.91</v>
      </c>
      <c r="J297" s="5">
        <v>0</v>
      </c>
      <c r="K297" s="5">
        <f t="shared" si="43"/>
        <v>-1</v>
      </c>
      <c r="L297" s="5">
        <f t="shared" si="42"/>
        <v>35.849999999999966</v>
      </c>
    </row>
    <row r="298" spans="1:12" x14ac:dyDescent="0.25">
      <c r="A298" s="1">
        <v>45550</v>
      </c>
      <c r="B298" s="1" t="s">
        <v>62</v>
      </c>
      <c r="C298" s="1" t="s">
        <v>13</v>
      </c>
      <c r="D298" s="4" t="s">
        <v>16</v>
      </c>
      <c r="E298" s="4">
        <v>48</v>
      </c>
      <c r="F298" s="10">
        <v>47.5</v>
      </c>
      <c r="G298" s="17" t="s">
        <v>97</v>
      </c>
      <c r="H298" s="5">
        <v>1</v>
      </c>
      <c r="I298" s="5">
        <v>1.92</v>
      </c>
      <c r="J298" s="5">
        <v>0</v>
      </c>
      <c r="K298" s="5">
        <f t="shared" si="43"/>
        <v>-1</v>
      </c>
      <c r="L298" s="5">
        <f t="shared" si="42"/>
        <v>34.849999999999966</v>
      </c>
    </row>
    <row r="299" spans="1:12" x14ac:dyDescent="0.25">
      <c r="A299" s="1">
        <v>45551</v>
      </c>
      <c r="B299" s="1" t="s">
        <v>29</v>
      </c>
      <c r="C299" s="1" t="s">
        <v>53</v>
      </c>
      <c r="D299" s="4" t="s">
        <v>60</v>
      </c>
      <c r="E299" s="4">
        <v>47</v>
      </c>
      <c r="F299" s="17">
        <v>47</v>
      </c>
      <c r="G299" s="17" t="s">
        <v>97</v>
      </c>
      <c r="H299" s="5">
        <v>1</v>
      </c>
      <c r="I299" s="5">
        <v>1.91</v>
      </c>
      <c r="J299" s="5">
        <v>0</v>
      </c>
      <c r="K299" s="5">
        <f t="shared" si="43"/>
        <v>-1</v>
      </c>
      <c r="L299" s="5">
        <f t="shared" si="42"/>
        <v>33.849999999999966</v>
      </c>
    </row>
    <row r="300" spans="1:12" x14ac:dyDescent="0.25">
      <c r="A300" s="1">
        <v>45557</v>
      </c>
      <c r="B300" s="1" t="s">
        <v>53</v>
      </c>
      <c r="C300" s="1" t="s">
        <v>51</v>
      </c>
      <c r="D300" s="4" t="s">
        <v>16</v>
      </c>
      <c r="E300" s="4">
        <v>49.5</v>
      </c>
      <c r="F300" s="4">
        <v>49.5</v>
      </c>
      <c r="G300" s="4" t="s">
        <v>36</v>
      </c>
      <c r="H300" s="5">
        <v>1</v>
      </c>
      <c r="I300" s="5">
        <v>1.91</v>
      </c>
      <c r="J300" s="5">
        <v>1.91</v>
      </c>
      <c r="K300" s="5">
        <f t="shared" si="43"/>
        <v>0.90999999999999992</v>
      </c>
      <c r="L300" s="5">
        <f t="shared" si="42"/>
        <v>34.759999999999962</v>
      </c>
    </row>
    <row r="301" spans="1:12" x14ac:dyDescent="0.25">
      <c r="A301" s="1">
        <v>45557</v>
      </c>
      <c r="B301" s="1" t="s">
        <v>32</v>
      </c>
      <c r="C301" s="1" t="s">
        <v>35</v>
      </c>
      <c r="D301" s="4" t="s">
        <v>60</v>
      </c>
      <c r="E301" s="4">
        <v>41</v>
      </c>
      <c r="F301" s="4">
        <v>42</v>
      </c>
      <c r="G301" s="4" t="s">
        <v>57</v>
      </c>
      <c r="H301" s="5">
        <v>1</v>
      </c>
      <c r="I301" s="5">
        <v>1.91</v>
      </c>
      <c r="J301" s="5">
        <v>0</v>
      </c>
      <c r="K301" s="5">
        <f t="shared" si="43"/>
        <v>-1</v>
      </c>
      <c r="L301" s="5">
        <f t="shared" si="42"/>
        <v>33.759999999999962</v>
      </c>
    </row>
    <row r="302" spans="1:12" x14ac:dyDescent="0.25">
      <c r="A302" s="1">
        <v>45561</v>
      </c>
      <c r="B302" s="1" t="s">
        <v>25</v>
      </c>
      <c r="C302" s="1" t="s">
        <v>54</v>
      </c>
      <c r="D302" s="4" t="s">
        <v>16</v>
      </c>
      <c r="E302" s="4">
        <v>45.5</v>
      </c>
      <c r="F302" s="10">
        <v>45</v>
      </c>
      <c r="G302" s="4" t="s">
        <v>22</v>
      </c>
      <c r="H302" s="5">
        <v>1</v>
      </c>
      <c r="I302" s="5">
        <v>1.91</v>
      </c>
      <c r="J302" s="5">
        <v>1.91</v>
      </c>
      <c r="K302" s="5">
        <f t="shared" si="43"/>
        <v>0.90999999999999992</v>
      </c>
      <c r="L302" s="5">
        <f t="shared" ref="L302:L356" si="55">K302+L301</f>
        <v>34.669999999999959</v>
      </c>
    </row>
    <row r="303" spans="1:12" x14ac:dyDescent="0.25">
      <c r="A303" s="1">
        <v>45564</v>
      </c>
      <c r="B303" s="1" t="s">
        <v>62</v>
      </c>
      <c r="C303" s="1" t="s">
        <v>46</v>
      </c>
      <c r="D303" s="4" t="s">
        <v>16</v>
      </c>
      <c r="E303" s="4">
        <v>47.5</v>
      </c>
      <c r="F303" s="10">
        <v>47</v>
      </c>
      <c r="G303" s="4" t="s">
        <v>97</v>
      </c>
      <c r="H303" s="5">
        <v>1</v>
      </c>
      <c r="I303" s="5">
        <v>1.91</v>
      </c>
      <c r="J303" s="5">
        <v>0</v>
      </c>
      <c r="K303" s="5">
        <f t="shared" ref="K303:K356" si="56">J303-H303</f>
        <v>-1</v>
      </c>
      <c r="L303" s="5">
        <f t="shared" si="55"/>
        <v>33.669999999999959</v>
      </c>
    </row>
    <row r="304" spans="1:12" x14ac:dyDescent="0.25">
      <c r="A304" s="1">
        <v>45564</v>
      </c>
      <c r="B304" s="1" t="s">
        <v>51</v>
      </c>
      <c r="C304" s="1" t="s">
        <v>29</v>
      </c>
      <c r="D304" s="4" t="s">
        <v>14</v>
      </c>
      <c r="E304" s="4">
        <v>2.5</v>
      </c>
      <c r="F304" s="4">
        <v>2.5</v>
      </c>
      <c r="G304" s="4" t="s">
        <v>57</v>
      </c>
      <c r="H304" s="5">
        <v>1</v>
      </c>
      <c r="I304" s="5">
        <v>1.95</v>
      </c>
      <c r="J304" s="5">
        <f>I304*H304</f>
        <v>1.95</v>
      </c>
      <c r="K304" s="5">
        <f t="shared" si="56"/>
        <v>0.95</v>
      </c>
      <c r="L304" s="5">
        <f t="shared" si="55"/>
        <v>34.619999999999962</v>
      </c>
    </row>
    <row r="305" spans="1:12" x14ac:dyDescent="0.25">
      <c r="A305" s="1">
        <v>45564</v>
      </c>
      <c r="B305" s="1" t="s">
        <v>20</v>
      </c>
      <c r="C305" s="1" t="s">
        <v>37</v>
      </c>
      <c r="D305" s="4" t="s">
        <v>60</v>
      </c>
      <c r="E305" s="4">
        <v>37</v>
      </c>
      <c r="F305" s="4">
        <v>37</v>
      </c>
      <c r="G305" s="4" t="s">
        <v>66</v>
      </c>
      <c r="H305" s="5">
        <v>1</v>
      </c>
      <c r="I305" s="5">
        <v>1.93</v>
      </c>
      <c r="J305" s="5">
        <v>0</v>
      </c>
      <c r="K305" s="5">
        <f t="shared" si="56"/>
        <v>-1</v>
      </c>
      <c r="L305" s="5">
        <f t="shared" si="55"/>
        <v>33.619999999999962</v>
      </c>
    </row>
    <row r="306" spans="1:12" x14ac:dyDescent="0.25">
      <c r="A306" s="1">
        <v>45564</v>
      </c>
      <c r="B306" s="1" t="s">
        <v>31</v>
      </c>
      <c r="C306" s="1" t="s">
        <v>21</v>
      </c>
      <c r="D306" s="4" t="s">
        <v>16</v>
      </c>
      <c r="E306" s="4">
        <v>46.5</v>
      </c>
      <c r="F306" s="10">
        <v>46</v>
      </c>
      <c r="G306" s="4" t="s">
        <v>57</v>
      </c>
      <c r="H306" s="5">
        <v>1</v>
      </c>
      <c r="I306" s="5">
        <v>2</v>
      </c>
      <c r="J306" s="5">
        <f>I306*H306</f>
        <v>2</v>
      </c>
      <c r="K306" s="5">
        <f t="shared" si="56"/>
        <v>1</v>
      </c>
      <c r="L306" s="5">
        <f t="shared" si="55"/>
        <v>34.619999999999962</v>
      </c>
    </row>
    <row r="307" spans="1:12" x14ac:dyDescent="0.25">
      <c r="A307" s="1">
        <v>45568</v>
      </c>
      <c r="B307" s="1" t="s">
        <v>52</v>
      </c>
      <c r="C307" s="1" t="s">
        <v>29</v>
      </c>
      <c r="D307" s="4" t="s">
        <v>14</v>
      </c>
      <c r="E307" s="4">
        <v>1.5</v>
      </c>
      <c r="F307" s="11">
        <v>2.5</v>
      </c>
      <c r="G307" s="4" t="s">
        <v>67</v>
      </c>
      <c r="H307" s="5">
        <v>1</v>
      </c>
      <c r="I307" s="5">
        <v>1.91</v>
      </c>
      <c r="J307" s="5">
        <f>I307*H307</f>
        <v>1.91</v>
      </c>
      <c r="K307" s="5">
        <f t="shared" si="56"/>
        <v>0.90999999999999992</v>
      </c>
      <c r="L307" s="5">
        <f t="shared" si="55"/>
        <v>35.529999999999959</v>
      </c>
    </row>
    <row r="308" spans="1:12" x14ac:dyDescent="0.25">
      <c r="A308" s="1">
        <v>45571</v>
      </c>
      <c r="B308" s="1" t="s">
        <v>31</v>
      </c>
      <c r="C308" s="1" t="s">
        <v>12</v>
      </c>
      <c r="D308" s="4" t="s">
        <v>16</v>
      </c>
      <c r="E308" s="4">
        <v>47.5</v>
      </c>
      <c r="F308" s="10">
        <v>47</v>
      </c>
      <c r="G308" s="4" t="s">
        <v>92</v>
      </c>
      <c r="H308" s="5">
        <v>1</v>
      </c>
      <c r="I308" s="5">
        <v>1.95</v>
      </c>
      <c r="J308" s="5">
        <v>1.95</v>
      </c>
      <c r="K308" s="5">
        <f t="shared" si="56"/>
        <v>0.95</v>
      </c>
      <c r="L308" s="5">
        <f t="shared" si="55"/>
        <v>36.479999999999961</v>
      </c>
    </row>
    <row r="309" spans="1:12" x14ac:dyDescent="0.25">
      <c r="A309" s="1">
        <v>45571</v>
      </c>
      <c r="B309" s="1" t="s">
        <v>21</v>
      </c>
      <c r="C309" s="1" t="s">
        <v>62</v>
      </c>
      <c r="D309" s="4" t="s">
        <v>16</v>
      </c>
      <c r="E309" s="4">
        <v>51</v>
      </c>
      <c r="F309" s="10">
        <v>48.5</v>
      </c>
      <c r="G309" s="4" t="s">
        <v>22</v>
      </c>
      <c r="H309" s="5">
        <v>1</v>
      </c>
      <c r="I309" s="5">
        <v>1.91</v>
      </c>
      <c r="J309" s="5">
        <v>0</v>
      </c>
      <c r="K309" s="5">
        <f t="shared" si="56"/>
        <v>-1</v>
      </c>
      <c r="L309" s="5">
        <f t="shared" si="55"/>
        <v>35.479999999999961</v>
      </c>
    </row>
    <row r="310" spans="1:12" x14ac:dyDescent="0.25">
      <c r="A310" s="1">
        <v>45575</v>
      </c>
      <c r="B310" s="1" t="s">
        <v>49</v>
      </c>
      <c r="C310" s="1" t="s">
        <v>35</v>
      </c>
      <c r="D310" s="4" t="s">
        <v>16</v>
      </c>
      <c r="E310" s="4">
        <v>48.5</v>
      </c>
      <c r="F310" s="11">
        <v>49</v>
      </c>
      <c r="G310" s="4" t="s">
        <v>94</v>
      </c>
      <c r="H310" s="5">
        <v>1</v>
      </c>
      <c r="I310" s="5">
        <v>1.91</v>
      </c>
      <c r="J310" s="5">
        <v>0</v>
      </c>
      <c r="K310" s="5">
        <f t="shared" si="56"/>
        <v>-1</v>
      </c>
      <c r="L310" s="5">
        <f t="shared" si="55"/>
        <v>34.479999999999961</v>
      </c>
    </row>
    <row r="311" spans="1:12" x14ac:dyDescent="0.25">
      <c r="A311" s="1">
        <v>45578</v>
      </c>
      <c r="B311" s="1" t="s">
        <v>34</v>
      </c>
      <c r="C311" s="1" t="s">
        <v>23</v>
      </c>
      <c r="D311" s="4" t="s">
        <v>16</v>
      </c>
      <c r="E311" s="4">
        <v>50</v>
      </c>
      <c r="F311" s="10">
        <v>47</v>
      </c>
      <c r="G311" s="4" t="s">
        <v>66</v>
      </c>
      <c r="H311" s="5">
        <v>1</v>
      </c>
      <c r="I311" s="5">
        <v>1.91</v>
      </c>
      <c r="J311" s="5">
        <v>1.91</v>
      </c>
      <c r="K311" s="5">
        <f t="shared" si="56"/>
        <v>0.90999999999999992</v>
      </c>
      <c r="L311" s="5">
        <f t="shared" si="55"/>
        <v>35.389999999999958</v>
      </c>
    </row>
    <row r="312" spans="1:12" x14ac:dyDescent="0.25">
      <c r="A312" s="1">
        <v>45578</v>
      </c>
      <c r="B312" s="1" t="s">
        <v>20</v>
      </c>
      <c r="C312" s="1" t="s">
        <v>53</v>
      </c>
      <c r="D312" s="4" t="s">
        <v>14</v>
      </c>
      <c r="E312" s="4">
        <v>9</v>
      </c>
      <c r="F312" s="10">
        <v>8.5</v>
      </c>
      <c r="G312" s="4" t="s">
        <v>66</v>
      </c>
      <c r="H312" s="5">
        <v>1</v>
      </c>
      <c r="I312" s="5">
        <v>1.93</v>
      </c>
      <c r="J312" s="5">
        <v>1.93</v>
      </c>
      <c r="K312" s="5">
        <f t="shared" si="56"/>
        <v>0.92999999999999994</v>
      </c>
      <c r="L312" s="5">
        <f t="shared" si="55"/>
        <v>36.319999999999958</v>
      </c>
    </row>
    <row r="313" spans="1:12" x14ac:dyDescent="0.25">
      <c r="A313" s="1">
        <v>45578</v>
      </c>
      <c r="B313" s="1" t="s">
        <v>62</v>
      </c>
      <c r="C313" s="1" t="s">
        <v>54</v>
      </c>
      <c r="D313" s="4" t="s">
        <v>16</v>
      </c>
      <c r="E313" s="4">
        <v>49.5</v>
      </c>
      <c r="F313" s="10">
        <v>45.5</v>
      </c>
      <c r="G313" s="4" t="s">
        <v>36</v>
      </c>
      <c r="H313" s="5">
        <v>1</v>
      </c>
      <c r="I313" s="5">
        <v>1.91</v>
      </c>
      <c r="J313" s="5">
        <v>1.91</v>
      </c>
      <c r="K313" s="29">
        <f t="shared" si="56"/>
        <v>0.90999999999999992</v>
      </c>
      <c r="L313" s="5">
        <f t="shared" si="55"/>
        <v>37.229999999999954</v>
      </c>
    </row>
    <row r="314" spans="1:12" x14ac:dyDescent="0.25">
      <c r="A314" s="1">
        <v>45585</v>
      </c>
      <c r="B314" s="1" t="s">
        <v>62</v>
      </c>
      <c r="C314" s="1" t="s">
        <v>20</v>
      </c>
      <c r="D314" s="4" t="s">
        <v>27</v>
      </c>
      <c r="E314" s="4">
        <v>6.5</v>
      </c>
      <c r="F314" s="10">
        <v>5.5</v>
      </c>
      <c r="G314" s="4" t="s">
        <v>97</v>
      </c>
      <c r="H314" s="5">
        <v>1</v>
      </c>
      <c r="I314" s="5">
        <v>1.91</v>
      </c>
      <c r="J314" s="5">
        <v>0</v>
      </c>
      <c r="K314" s="29">
        <f t="shared" si="56"/>
        <v>-1</v>
      </c>
      <c r="L314" s="5">
        <f t="shared" si="55"/>
        <v>36.229999999999954</v>
      </c>
    </row>
    <row r="315" spans="1:12" x14ac:dyDescent="0.25">
      <c r="A315" s="1">
        <v>45585</v>
      </c>
      <c r="B315" s="1" t="s">
        <v>33</v>
      </c>
      <c r="C315" s="1" t="s">
        <v>24</v>
      </c>
      <c r="D315" s="4" t="s">
        <v>14</v>
      </c>
      <c r="E315" s="4">
        <v>2.5</v>
      </c>
      <c r="F315" s="10">
        <v>1</v>
      </c>
      <c r="G315" s="4" t="s">
        <v>57</v>
      </c>
      <c r="H315" s="5">
        <v>1</v>
      </c>
      <c r="I315" s="5">
        <v>1.95</v>
      </c>
      <c r="J315" s="5">
        <f t="shared" ref="J315:J318" si="57">I315*H315</f>
        <v>1.95</v>
      </c>
      <c r="K315" s="29">
        <f t="shared" si="56"/>
        <v>0.95</v>
      </c>
      <c r="L315" s="5">
        <f t="shared" si="55"/>
        <v>37.179999999999957</v>
      </c>
    </row>
    <row r="316" spans="1:12" x14ac:dyDescent="0.25">
      <c r="A316" s="1">
        <v>45585</v>
      </c>
      <c r="B316" s="1" t="s">
        <v>29</v>
      </c>
      <c r="C316" s="1" t="s">
        <v>35</v>
      </c>
      <c r="D316" s="4" t="s">
        <v>16</v>
      </c>
      <c r="E316" s="4">
        <v>51</v>
      </c>
      <c r="F316" s="11">
        <v>51.5</v>
      </c>
      <c r="G316" s="4" t="s">
        <v>36</v>
      </c>
      <c r="H316" s="5">
        <v>1</v>
      </c>
      <c r="I316" s="5">
        <v>1.91</v>
      </c>
      <c r="J316" s="5">
        <f t="shared" si="57"/>
        <v>1.91</v>
      </c>
      <c r="K316" s="29">
        <f t="shared" si="56"/>
        <v>0.90999999999999992</v>
      </c>
      <c r="L316" s="5">
        <f t="shared" si="55"/>
        <v>38.089999999999954</v>
      </c>
    </row>
    <row r="317" spans="1:12" x14ac:dyDescent="0.25">
      <c r="A317" s="1">
        <v>45592</v>
      </c>
      <c r="B317" s="1" t="s">
        <v>23</v>
      </c>
      <c r="C317" s="1" t="s">
        <v>39</v>
      </c>
      <c r="D317" s="4" t="s">
        <v>16</v>
      </c>
      <c r="E317" s="4">
        <v>50.5</v>
      </c>
      <c r="F317" s="10">
        <v>49</v>
      </c>
      <c r="G317" s="4" t="s">
        <v>94</v>
      </c>
      <c r="H317" s="5">
        <v>1</v>
      </c>
      <c r="I317" s="5">
        <v>1.91</v>
      </c>
      <c r="J317" s="5">
        <v>0</v>
      </c>
      <c r="K317" s="29">
        <f t="shared" si="56"/>
        <v>-1</v>
      </c>
      <c r="L317" s="5">
        <f t="shared" si="55"/>
        <v>37.089999999999954</v>
      </c>
    </row>
    <row r="318" spans="1:12" x14ac:dyDescent="0.25">
      <c r="A318" s="1">
        <v>45592</v>
      </c>
      <c r="B318" s="1" t="s">
        <v>53</v>
      </c>
      <c r="C318" s="1" t="s">
        <v>62</v>
      </c>
      <c r="D318" s="4" t="s">
        <v>14</v>
      </c>
      <c r="E318" s="4">
        <v>2.5</v>
      </c>
      <c r="F318" s="4">
        <v>2.5</v>
      </c>
      <c r="G318" s="4" t="s">
        <v>36</v>
      </c>
      <c r="H318" s="5">
        <v>1</v>
      </c>
      <c r="I318" s="5">
        <v>2</v>
      </c>
      <c r="J318" s="5">
        <f t="shared" si="57"/>
        <v>2</v>
      </c>
      <c r="K318" s="29">
        <f t="shared" si="56"/>
        <v>1</v>
      </c>
      <c r="L318" s="5">
        <f t="shared" si="55"/>
        <v>38.089999999999954</v>
      </c>
    </row>
    <row r="319" spans="1:12" x14ac:dyDescent="0.25">
      <c r="A319" s="1">
        <v>45592</v>
      </c>
      <c r="B319" s="1" t="s">
        <v>25</v>
      </c>
      <c r="C319" s="1" t="s">
        <v>41</v>
      </c>
      <c r="D319" s="4" t="s">
        <v>14</v>
      </c>
      <c r="E319" s="4">
        <v>5</v>
      </c>
      <c r="F319" s="11">
        <v>5.5</v>
      </c>
      <c r="G319" s="4" t="s">
        <v>66</v>
      </c>
      <c r="H319" s="5">
        <v>1</v>
      </c>
      <c r="I319" s="5">
        <v>1.91</v>
      </c>
      <c r="J319" s="5">
        <v>0</v>
      </c>
      <c r="K319" s="29">
        <f t="shared" si="56"/>
        <v>-1</v>
      </c>
      <c r="L319" s="5">
        <f t="shared" si="55"/>
        <v>37.089999999999954</v>
      </c>
    </row>
    <row r="320" spans="1:12" x14ac:dyDescent="0.25">
      <c r="A320" s="1">
        <v>45592</v>
      </c>
      <c r="B320" s="1" t="s">
        <v>25</v>
      </c>
      <c r="C320" s="1" t="s">
        <v>41</v>
      </c>
      <c r="D320" s="4" t="s">
        <v>16</v>
      </c>
      <c r="E320" s="4">
        <v>47.5</v>
      </c>
      <c r="F320" s="11">
        <v>48</v>
      </c>
      <c r="G320" s="4" t="s">
        <v>97</v>
      </c>
      <c r="H320" s="5">
        <v>1</v>
      </c>
      <c r="I320" s="5">
        <v>1.91</v>
      </c>
      <c r="J320" s="5">
        <v>0</v>
      </c>
      <c r="K320" s="29">
        <f t="shared" si="56"/>
        <v>-1</v>
      </c>
      <c r="L320" s="5">
        <f t="shared" si="55"/>
        <v>36.089999999999954</v>
      </c>
    </row>
    <row r="321" spans="1:12" x14ac:dyDescent="0.25">
      <c r="A321" s="1">
        <v>45599</v>
      </c>
      <c r="B321" s="1" t="s">
        <v>25</v>
      </c>
      <c r="C321" s="1" t="s">
        <v>29</v>
      </c>
      <c r="D321" s="4" t="s">
        <v>16</v>
      </c>
      <c r="E321" s="4">
        <v>52.5</v>
      </c>
      <c r="F321" s="10">
        <v>52</v>
      </c>
      <c r="G321" s="4" t="s">
        <v>66</v>
      </c>
      <c r="H321" s="5">
        <v>1</v>
      </c>
      <c r="I321" s="5">
        <v>1.91</v>
      </c>
      <c r="J321" s="5">
        <f t="shared" ref="J321:J322" si="58">I321*H321</f>
        <v>1.91</v>
      </c>
      <c r="K321" s="29">
        <f t="shared" si="56"/>
        <v>0.90999999999999992</v>
      </c>
      <c r="L321" s="5">
        <f t="shared" si="55"/>
        <v>36.99999999999995</v>
      </c>
    </row>
    <row r="322" spans="1:12" x14ac:dyDescent="0.25">
      <c r="A322" s="1">
        <v>45599</v>
      </c>
      <c r="B322" s="1" t="s">
        <v>26</v>
      </c>
      <c r="C322" s="1" t="s">
        <v>35</v>
      </c>
      <c r="D322" s="4" t="s">
        <v>16</v>
      </c>
      <c r="E322" s="4">
        <v>49</v>
      </c>
      <c r="F322" s="10">
        <v>48.5</v>
      </c>
      <c r="G322" s="4" t="s">
        <v>66</v>
      </c>
      <c r="H322" s="5">
        <v>1</v>
      </c>
      <c r="I322" s="5">
        <v>1.91</v>
      </c>
      <c r="J322" s="5">
        <f t="shared" si="58"/>
        <v>1.91</v>
      </c>
      <c r="K322" s="29">
        <f t="shared" si="56"/>
        <v>0.90999999999999992</v>
      </c>
      <c r="L322" s="5">
        <f t="shared" si="55"/>
        <v>37.909999999999947</v>
      </c>
    </row>
    <row r="323" spans="1:12" x14ac:dyDescent="0.25">
      <c r="A323" s="1">
        <v>45603</v>
      </c>
      <c r="B323" s="1" t="s">
        <v>62</v>
      </c>
      <c r="C323" s="1" t="s">
        <v>21</v>
      </c>
      <c r="D323" s="4" t="s">
        <v>16</v>
      </c>
      <c r="E323" s="4">
        <v>53</v>
      </c>
      <c r="F323" s="10">
        <v>52.5</v>
      </c>
      <c r="G323" s="4" t="s">
        <v>36</v>
      </c>
      <c r="H323" s="5">
        <v>1</v>
      </c>
      <c r="I323" s="5">
        <v>1.91</v>
      </c>
      <c r="J323" s="5">
        <v>0</v>
      </c>
      <c r="K323" s="29">
        <f t="shared" si="56"/>
        <v>-1</v>
      </c>
      <c r="L323" s="5">
        <f t="shared" si="55"/>
        <v>36.909999999999947</v>
      </c>
    </row>
    <row r="324" spans="1:12" x14ac:dyDescent="0.25">
      <c r="A324" s="1">
        <v>45606</v>
      </c>
      <c r="B324" s="1" t="s">
        <v>24</v>
      </c>
      <c r="C324" s="1" t="s">
        <v>39</v>
      </c>
      <c r="D324" s="4" t="s">
        <v>27</v>
      </c>
      <c r="E324" s="4">
        <v>4</v>
      </c>
      <c r="F324" s="11">
        <v>7</v>
      </c>
      <c r="G324" s="4" t="s">
        <v>36</v>
      </c>
      <c r="H324" s="5">
        <v>1</v>
      </c>
      <c r="I324" s="5">
        <v>1.95</v>
      </c>
      <c r="J324" s="5">
        <v>0</v>
      </c>
      <c r="K324" s="29">
        <f t="shared" si="56"/>
        <v>-1</v>
      </c>
      <c r="L324" s="5">
        <f t="shared" si="55"/>
        <v>35.909999999999947</v>
      </c>
    </row>
    <row r="325" spans="1:12" x14ac:dyDescent="0.25">
      <c r="A325" s="1">
        <v>45606</v>
      </c>
      <c r="B325" s="1" t="s">
        <v>33</v>
      </c>
      <c r="C325" s="1" t="s">
        <v>12</v>
      </c>
      <c r="D325" s="4" t="s">
        <v>16</v>
      </c>
      <c r="E325" s="4">
        <v>49.5</v>
      </c>
      <c r="F325" s="11">
        <v>50</v>
      </c>
      <c r="G325" s="4" t="s">
        <v>57</v>
      </c>
      <c r="H325" s="5">
        <v>1</v>
      </c>
      <c r="I325" s="5">
        <v>1.91</v>
      </c>
      <c r="J325" s="5">
        <v>1.91</v>
      </c>
      <c r="K325" s="29">
        <f t="shared" si="56"/>
        <v>0.90999999999999992</v>
      </c>
      <c r="L325" s="5">
        <f t="shared" si="55"/>
        <v>36.819999999999943</v>
      </c>
    </row>
    <row r="326" spans="1:12" x14ac:dyDescent="0.25">
      <c r="A326" s="1">
        <v>45610</v>
      </c>
      <c r="B326" s="1" t="s">
        <v>91</v>
      </c>
      <c r="C326" s="1" t="s">
        <v>53</v>
      </c>
      <c r="D326" s="4" t="s">
        <v>60</v>
      </c>
      <c r="E326" s="4">
        <v>48.5</v>
      </c>
      <c r="F326" s="10">
        <v>49.5</v>
      </c>
      <c r="G326" s="4" t="s">
        <v>36</v>
      </c>
      <c r="H326" s="5">
        <v>1</v>
      </c>
      <c r="I326" s="5">
        <v>1.91</v>
      </c>
      <c r="J326" s="5">
        <v>0</v>
      </c>
      <c r="K326" s="29">
        <f t="shared" si="56"/>
        <v>-1</v>
      </c>
      <c r="L326" s="5">
        <f t="shared" si="55"/>
        <v>35.819999999999943</v>
      </c>
    </row>
    <row r="327" spans="1:12" x14ac:dyDescent="0.25">
      <c r="A327" s="1">
        <v>45613</v>
      </c>
      <c r="B327" s="1" t="s">
        <v>21</v>
      </c>
      <c r="C327" s="1" t="s">
        <v>43</v>
      </c>
      <c r="D327" s="4" t="s">
        <v>27</v>
      </c>
      <c r="E327" s="4">
        <v>3</v>
      </c>
      <c r="F327" s="4">
        <v>3</v>
      </c>
      <c r="G327" s="4" t="s">
        <v>36</v>
      </c>
      <c r="H327" s="5">
        <v>1</v>
      </c>
      <c r="I327" s="5">
        <v>2</v>
      </c>
      <c r="J327" s="5">
        <f t="shared" ref="J327:J328" si="59">I327*H327</f>
        <v>2</v>
      </c>
      <c r="K327" s="29">
        <f t="shared" si="56"/>
        <v>1</v>
      </c>
      <c r="L327" s="5">
        <f t="shared" si="55"/>
        <v>36.819999999999943</v>
      </c>
    </row>
    <row r="328" spans="1:12" x14ac:dyDescent="0.25">
      <c r="A328" s="1">
        <v>45613</v>
      </c>
      <c r="B328" s="1" t="s">
        <v>35</v>
      </c>
      <c r="C328" s="1" t="s">
        <v>41</v>
      </c>
      <c r="D328" s="4" t="s">
        <v>16</v>
      </c>
      <c r="E328" s="4">
        <v>49.5</v>
      </c>
      <c r="F328" s="10">
        <v>48.5</v>
      </c>
      <c r="G328" s="4" t="s">
        <v>57</v>
      </c>
      <c r="H328" s="5">
        <v>1</v>
      </c>
      <c r="I328" s="5">
        <v>1.91</v>
      </c>
      <c r="J328" s="5">
        <f t="shared" si="59"/>
        <v>1.91</v>
      </c>
      <c r="K328" s="29">
        <f t="shared" si="56"/>
        <v>0.90999999999999992</v>
      </c>
      <c r="L328" s="5">
        <f t="shared" si="55"/>
        <v>37.72999999999994</v>
      </c>
    </row>
    <row r="329" spans="1:12" x14ac:dyDescent="0.25">
      <c r="A329" s="1">
        <v>45613</v>
      </c>
      <c r="B329" s="1" t="s">
        <v>62</v>
      </c>
      <c r="C329" s="1" t="s">
        <v>47</v>
      </c>
      <c r="D329" s="4" t="s">
        <v>14</v>
      </c>
      <c r="E329" s="4">
        <v>2</v>
      </c>
      <c r="F329" s="10">
        <v>1</v>
      </c>
      <c r="G329" s="4" t="s">
        <v>97</v>
      </c>
      <c r="H329" s="5">
        <v>1</v>
      </c>
      <c r="I329" s="5">
        <v>1.91</v>
      </c>
      <c r="J329" s="5">
        <v>0</v>
      </c>
      <c r="K329" s="29">
        <f t="shared" si="56"/>
        <v>-1</v>
      </c>
      <c r="L329" s="5">
        <f t="shared" si="55"/>
        <v>36.72999999999994</v>
      </c>
    </row>
    <row r="330" spans="1:12" x14ac:dyDescent="0.25">
      <c r="A330" s="1">
        <v>45617</v>
      </c>
      <c r="B330" s="1" t="s">
        <v>43</v>
      </c>
      <c r="C330" s="1" t="s">
        <v>20</v>
      </c>
      <c r="D330" s="4" t="s">
        <v>14</v>
      </c>
      <c r="E330" s="4">
        <v>3.5</v>
      </c>
      <c r="F330" s="4">
        <v>3.5</v>
      </c>
      <c r="G330" s="4" t="s">
        <v>36</v>
      </c>
      <c r="H330" s="5">
        <v>1</v>
      </c>
      <c r="I330" s="5">
        <v>1.95</v>
      </c>
      <c r="J330" s="5">
        <v>0</v>
      </c>
      <c r="K330" s="29">
        <f t="shared" si="56"/>
        <v>-1</v>
      </c>
      <c r="L330" s="5">
        <f t="shared" si="55"/>
        <v>35.72999999999994</v>
      </c>
    </row>
    <row r="331" spans="1:12" x14ac:dyDescent="0.25">
      <c r="A331" s="1">
        <v>45620</v>
      </c>
      <c r="B331" s="1" t="s">
        <v>45</v>
      </c>
      <c r="C331" s="1" t="s">
        <v>12</v>
      </c>
      <c r="D331" s="4" t="s">
        <v>60</v>
      </c>
      <c r="E331" s="4">
        <v>41</v>
      </c>
      <c r="F331" s="4">
        <v>41</v>
      </c>
      <c r="G331" s="4" t="s">
        <v>36</v>
      </c>
      <c r="H331" s="5">
        <v>1</v>
      </c>
      <c r="I331" s="5">
        <v>1.91</v>
      </c>
      <c r="J331" s="5">
        <v>1.91</v>
      </c>
      <c r="K331" s="29">
        <f t="shared" si="56"/>
        <v>0.90999999999999992</v>
      </c>
      <c r="L331" s="5">
        <f t="shared" si="55"/>
        <v>36.639999999999937</v>
      </c>
    </row>
    <row r="332" spans="1:12" x14ac:dyDescent="0.25">
      <c r="A332" s="1">
        <v>45620</v>
      </c>
      <c r="B332" s="1" t="s">
        <v>49</v>
      </c>
      <c r="C332" s="1" t="s">
        <v>23</v>
      </c>
      <c r="D332" s="4" t="s">
        <v>16</v>
      </c>
      <c r="E332" s="4">
        <v>48.5</v>
      </c>
      <c r="F332" s="4">
        <v>44.5</v>
      </c>
      <c r="G332" s="4" t="s">
        <v>36</v>
      </c>
      <c r="H332" s="5">
        <v>1</v>
      </c>
      <c r="I332" s="5">
        <v>1.91</v>
      </c>
      <c r="J332" s="5">
        <v>1.91</v>
      </c>
      <c r="K332" s="29">
        <f t="shared" si="56"/>
        <v>0.90999999999999992</v>
      </c>
      <c r="L332" s="5">
        <f t="shared" si="55"/>
        <v>37.549999999999933</v>
      </c>
    </row>
    <row r="333" spans="1:12" x14ac:dyDescent="0.25">
      <c r="A333" s="1">
        <v>45621</v>
      </c>
      <c r="B333" s="1" t="s">
        <v>21</v>
      </c>
      <c r="C333" s="1" t="s">
        <v>47</v>
      </c>
      <c r="D333" s="4" t="s">
        <v>16</v>
      </c>
      <c r="E333" s="4">
        <v>50.5</v>
      </c>
      <c r="F333" s="4">
        <v>50.5</v>
      </c>
      <c r="G333" s="4" t="s">
        <v>36</v>
      </c>
      <c r="H333" s="5">
        <v>1</v>
      </c>
      <c r="I333" s="5">
        <v>1.95</v>
      </c>
      <c r="J333" s="5">
        <v>0</v>
      </c>
      <c r="K333" s="29">
        <f t="shared" si="56"/>
        <v>-1</v>
      </c>
      <c r="L333" s="5">
        <f t="shared" si="55"/>
        <v>36.549999999999933</v>
      </c>
    </row>
    <row r="334" spans="1:12" x14ac:dyDescent="0.25">
      <c r="A334" s="1">
        <v>45624</v>
      </c>
      <c r="B334" s="1" t="s">
        <v>54</v>
      </c>
      <c r="C334" s="1" t="s">
        <v>25</v>
      </c>
      <c r="D334" s="4" t="s">
        <v>60</v>
      </c>
      <c r="E334" s="4">
        <v>37</v>
      </c>
      <c r="F334" s="4">
        <v>37.5</v>
      </c>
      <c r="G334" s="4" t="s">
        <v>97</v>
      </c>
      <c r="H334" s="5">
        <v>1</v>
      </c>
      <c r="I334" s="5">
        <v>1.95</v>
      </c>
      <c r="J334" s="5">
        <v>1.95</v>
      </c>
      <c r="K334" s="29">
        <f t="shared" si="56"/>
        <v>0.95</v>
      </c>
      <c r="L334" s="5">
        <f t="shared" si="55"/>
        <v>37.499999999999936</v>
      </c>
    </row>
    <row r="335" spans="1:12" x14ac:dyDescent="0.25">
      <c r="A335" s="1">
        <v>45634</v>
      </c>
      <c r="B335" s="1" t="s">
        <v>29</v>
      </c>
      <c r="C335" s="1" t="s">
        <v>24</v>
      </c>
      <c r="D335" s="4" t="s">
        <v>14</v>
      </c>
      <c r="E335" s="4">
        <v>5.5</v>
      </c>
      <c r="F335" s="11">
        <v>6</v>
      </c>
      <c r="G335" s="4" t="s">
        <v>36</v>
      </c>
      <c r="H335" s="5">
        <v>1</v>
      </c>
      <c r="I335" s="5">
        <v>1.91</v>
      </c>
      <c r="J335" s="5">
        <v>0</v>
      </c>
      <c r="K335" s="29">
        <f t="shared" si="56"/>
        <v>-1</v>
      </c>
      <c r="L335" s="5">
        <f t="shared" si="55"/>
        <v>36.499999999999936</v>
      </c>
    </row>
    <row r="336" spans="1:12" x14ac:dyDescent="0.25">
      <c r="A336" s="1">
        <v>45634</v>
      </c>
      <c r="B336" s="1" t="s">
        <v>35</v>
      </c>
      <c r="C336" s="1" t="s">
        <v>34</v>
      </c>
      <c r="D336" s="4" t="s">
        <v>14</v>
      </c>
      <c r="E336" s="4">
        <v>2.5</v>
      </c>
      <c r="F336" s="11">
        <v>3</v>
      </c>
      <c r="G336" s="4" t="s">
        <v>97</v>
      </c>
      <c r="H336" s="5">
        <v>1</v>
      </c>
      <c r="I336" s="5">
        <v>1.95</v>
      </c>
      <c r="J336" s="5">
        <v>1.95</v>
      </c>
      <c r="K336" s="29">
        <f t="shared" si="56"/>
        <v>0.95</v>
      </c>
      <c r="L336" s="5">
        <f t="shared" si="55"/>
        <v>37.449999999999939</v>
      </c>
    </row>
    <row r="337" spans="1:12" x14ac:dyDescent="0.25">
      <c r="A337" s="1">
        <v>45634</v>
      </c>
      <c r="B337" s="1" t="s">
        <v>31</v>
      </c>
      <c r="C337" s="1" t="s">
        <v>26</v>
      </c>
      <c r="D337" s="4" t="s">
        <v>27</v>
      </c>
      <c r="E337" s="4">
        <v>4.5</v>
      </c>
      <c r="F337" s="10">
        <v>3.5</v>
      </c>
      <c r="G337" s="4" t="s">
        <v>36</v>
      </c>
      <c r="H337" s="5">
        <v>1</v>
      </c>
      <c r="I337" s="5">
        <v>1.91</v>
      </c>
      <c r="J337" s="5">
        <v>1.91</v>
      </c>
      <c r="K337" s="29">
        <f t="shared" si="56"/>
        <v>0.90999999999999992</v>
      </c>
      <c r="L337" s="5">
        <f t="shared" si="55"/>
        <v>38.359999999999935</v>
      </c>
    </row>
    <row r="338" spans="1:12" x14ac:dyDescent="0.25">
      <c r="A338" s="1">
        <v>45641</v>
      </c>
      <c r="B338" s="1" t="s">
        <v>52</v>
      </c>
      <c r="C338" s="1" t="s">
        <v>47</v>
      </c>
      <c r="D338" s="4" t="s">
        <v>14</v>
      </c>
      <c r="E338" s="4">
        <v>3</v>
      </c>
      <c r="F338" s="4">
        <v>3</v>
      </c>
      <c r="G338" s="4" t="s">
        <v>66</v>
      </c>
      <c r="H338" s="5">
        <v>1</v>
      </c>
      <c r="I338" s="5">
        <v>1.91</v>
      </c>
      <c r="J338" s="5">
        <v>1.91</v>
      </c>
      <c r="K338" s="29">
        <f t="shared" si="56"/>
        <v>0.90999999999999992</v>
      </c>
      <c r="L338" s="5">
        <f t="shared" si="55"/>
        <v>39.269999999999932</v>
      </c>
    </row>
    <row r="339" spans="1:12" x14ac:dyDescent="0.25">
      <c r="A339" s="1">
        <v>45641</v>
      </c>
      <c r="B339" s="1" t="s">
        <v>31</v>
      </c>
      <c r="C339" s="1" t="s">
        <v>19</v>
      </c>
      <c r="D339" s="4" t="s">
        <v>16</v>
      </c>
      <c r="E339" s="4">
        <v>54.5</v>
      </c>
      <c r="F339" s="11">
        <v>55.5</v>
      </c>
      <c r="G339" s="4" t="s">
        <v>36</v>
      </c>
      <c r="H339" s="5">
        <v>1</v>
      </c>
      <c r="I339" s="5">
        <v>1.91</v>
      </c>
      <c r="J339" s="5">
        <v>0</v>
      </c>
      <c r="K339" s="29">
        <f t="shared" si="56"/>
        <v>-1</v>
      </c>
      <c r="L339" s="5">
        <f t="shared" si="55"/>
        <v>38.269999999999932</v>
      </c>
    </row>
    <row r="340" spans="1:12" x14ac:dyDescent="0.25">
      <c r="A340" s="1">
        <v>45647</v>
      </c>
      <c r="B340" s="1" t="s">
        <v>12</v>
      </c>
      <c r="C340" s="1" t="s">
        <v>13</v>
      </c>
      <c r="D340" s="4" t="s">
        <v>60</v>
      </c>
      <c r="E340" s="4">
        <v>39.5</v>
      </c>
      <c r="F340" s="4">
        <v>41.5</v>
      </c>
      <c r="G340" s="4" t="s">
        <v>36</v>
      </c>
      <c r="H340" s="5">
        <v>1</v>
      </c>
      <c r="I340" s="5">
        <v>1.91</v>
      </c>
      <c r="J340" s="5">
        <v>1.91</v>
      </c>
      <c r="K340" s="5">
        <f t="shared" si="56"/>
        <v>0.90999999999999992</v>
      </c>
      <c r="L340" s="5">
        <f t="shared" si="55"/>
        <v>39.179999999999929</v>
      </c>
    </row>
    <row r="341" spans="1:12" x14ac:dyDescent="0.25">
      <c r="A341" s="1">
        <v>45648</v>
      </c>
      <c r="B341" s="1" t="s">
        <v>26</v>
      </c>
      <c r="C341" s="1" t="s">
        <v>65</v>
      </c>
      <c r="D341" s="4" t="s">
        <v>16</v>
      </c>
      <c r="E341" s="4">
        <v>46.5</v>
      </c>
      <c r="F341" s="4">
        <v>46.5</v>
      </c>
      <c r="G341" s="4" t="s">
        <v>36</v>
      </c>
      <c r="H341" s="5">
        <v>1</v>
      </c>
      <c r="I341" s="5">
        <v>1.91</v>
      </c>
      <c r="J341" s="5">
        <v>1.91</v>
      </c>
      <c r="K341" s="5">
        <f t="shared" si="56"/>
        <v>0.90999999999999992</v>
      </c>
      <c r="L341" s="5">
        <f t="shared" si="55"/>
        <v>40.089999999999925</v>
      </c>
    </row>
    <row r="342" spans="1:12" x14ac:dyDescent="0.25">
      <c r="A342" s="1">
        <v>45648</v>
      </c>
      <c r="B342" s="1" t="s">
        <v>45</v>
      </c>
      <c r="C342" s="1" t="s">
        <v>42</v>
      </c>
      <c r="D342" s="4" t="s">
        <v>60</v>
      </c>
      <c r="E342" s="4">
        <v>42</v>
      </c>
      <c r="F342" s="4">
        <v>42.5</v>
      </c>
      <c r="G342" s="4" t="s">
        <v>57</v>
      </c>
      <c r="H342" s="5">
        <v>1</v>
      </c>
      <c r="I342" s="5">
        <v>1.91</v>
      </c>
      <c r="J342" s="5">
        <v>1.91</v>
      </c>
      <c r="K342" s="5">
        <f t="shared" si="56"/>
        <v>0.90999999999999992</v>
      </c>
      <c r="L342" s="5">
        <f t="shared" si="55"/>
        <v>40.999999999999922</v>
      </c>
    </row>
    <row r="343" spans="1:12" x14ac:dyDescent="0.25">
      <c r="A343" s="1">
        <v>45648</v>
      </c>
      <c r="B343" s="1" t="s">
        <v>24</v>
      </c>
      <c r="C343" s="1" t="s">
        <v>35</v>
      </c>
      <c r="D343" s="4" t="s">
        <v>60</v>
      </c>
      <c r="E343" s="4">
        <v>42</v>
      </c>
      <c r="F343" s="4">
        <v>43</v>
      </c>
      <c r="G343" s="4" t="s">
        <v>57</v>
      </c>
      <c r="H343" s="5">
        <v>1</v>
      </c>
      <c r="I343" s="5">
        <v>1.91</v>
      </c>
      <c r="J343" s="5">
        <v>1.91</v>
      </c>
      <c r="K343" s="5">
        <f t="shared" si="56"/>
        <v>0.90999999999999992</v>
      </c>
      <c r="L343" s="5">
        <f t="shared" si="55"/>
        <v>41.909999999999918</v>
      </c>
    </row>
    <row r="344" spans="1:12" x14ac:dyDescent="0.25">
      <c r="A344" s="1">
        <v>45648</v>
      </c>
      <c r="B344" s="1" t="s">
        <v>49</v>
      </c>
      <c r="C344" s="1" t="s">
        <v>32</v>
      </c>
      <c r="D344" s="4" t="s">
        <v>60</v>
      </c>
      <c r="E344" s="4">
        <v>44.5</v>
      </c>
      <c r="F344" s="4">
        <v>44.5</v>
      </c>
      <c r="G344" s="4" t="s">
        <v>36</v>
      </c>
      <c r="H344" s="5">
        <v>1</v>
      </c>
      <c r="I344" s="5">
        <v>1.91</v>
      </c>
      <c r="J344" s="5">
        <v>1.91</v>
      </c>
      <c r="K344" s="5">
        <f t="shared" si="56"/>
        <v>0.90999999999999992</v>
      </c>
      <c r="L344" s="5">
        <f t="shared" si="55"/>
        <v>42.819999999999915</v>
      </c>
    </row>
    <row r="345" spans="1:12" x14ac:dyDescent="0.25">
      <c r="A345" s="1">
        <v>45655</v>
      </c>
      <c r="B345" s="1" t="s">
        <v>23</v>
      </c>
      <c r="C345" s="1" t="s">
        <v>24</v>
      </c>
      <c r="D345" s="4" t="s">
        <v>16</v>
      </c>
      <c r="E345" s="4">
        <v>49</v>
      </c>
      <c r="F345" s="4">
        <v>49</v>
      </c>
      <c r="G345" s="4" t="s">
        <v>36</v>
      </c>
      <c r="H345" s="5">
        <v>1</v>
      </c>
      <c r="I345" s="5">
        <v>1.91</v>
      </c>
      <c r="J345" s="5">
        <v>0</v>
      </c>
      <c r="K345" s="5">
        <f t="shared" si="56"/>
        <v>-1</v>
      </c>
      <c r="L345" s="5">
        <f t="shared" si="55"/>
        <v>41.819999999999915</v>
      </c>
    </row>
    <row r="346" spans="1:12" x14ac:dyDescent="0.25">
      <c r="A346" s="1">
        <v>45656</v>
      </c>
      <c r="B346" s="1" t="s">
        <v>33</v>
      </c>
      <c r="C346" s="1" t="s">
        <v>41</v>
      </c>
      <c r="D346" s="4" t="s">
        <v>16</v>
      </c>
      <c r="E346" s="4">
        <v>50.5</v>
      </c>
      <c r="F346" s="4">
        <v>50.5</v>
      </c>
      <c r="G346" s="4" t="s">
        <v>57</v>
      </c>
      <c r="H346" s="5">
        <v>1</v>
      </c>
      <c r="I346" s="5">
        <v>1.95</v>
      </c>
      <c r="J346" s="5">
        <v>0</v>
      </c>
      <c r="K346" s="5">
        <f t="shared" si="56"/>
        <v>-1</v>
      </c>
      <c r="L346" s="5">
        <f t="shared" si="55"/>
        <v>40.819999999999915</v>
      </c>
    </row>
    <row r="347" spans="1:12" x14ac:dyDescent="0.25">
      <c r="A347" s="1">
        <v>45662</v>
      </c>
      <c r="B347" s="1" t="s">
        <v>24</v>
      </c>
      <c r="C347" s="1" t="s">
        <v>19</v>
      </c>
      <c r="D347" s="4" t="s">
        <v>16</v>
      </c>
      <c r="E347" s="4">
        <v>57.5</v>
      </c>
      <c r="F347" s="4">
        <v>56.5</v>
      </c>
      <c r="G347" s="4" t="s">
        <v>55</v>
      </c>
      <c r="H347" s="5">
        <v>1</v>
      </c>
      <c r="I347" s="5">
        <v>1.91</v>
      </c>
      <c r="J347" s="5">
        <v>1.91</v>
      </c>
      <c r="K347" s="5">
        <f t="shared" si="56"/>
        <v>0.90999999999999992</v>
      </c>
      <c r="L347" s="5">
        <f t="shared" si="55"/>
        <v>41.729999999999912</v>
      </c>
    </row>
    <row r="348" spans="1:12" x14ac:dyDescent="0.25">
      <c r="A348" s="1">
        <v>45668</v>
      </c>
      <c r="B348" s="1" t="s">
        <v>43</v>
      </c>
      <c r="C348" s="1" t="s">
        <v>21</v>
      </c>
      <c r="D348" s="4" t="s">
        <v>14</v>
      </c>
      <c r="E348" s="4">
        <v>9.5</v>
      </c>
      <c r="F348" s="4">
        <v>9.5</v>
      </c>
      <c r="G348" s="4" t="s">
        <v>57</v>
      </c>
      <c r="H348" s="5">
        <v>1</v>
      </c>
      <c r="I348" s="5">
        <v>2</v>
      </c>
      <c r="J348" s="5">
        <v>0</v>
      </c>
      <c r="K348" s="5">
        <f t="shared" si="56"/>
        <v>-1</v>
      </c>
      <c r="L348" s="5">
        <f t="shared" si="55"/>
        <v>40.729999999999912</v>
      </c>
    </row>
    <row r="349" spans="1:12" x14ac:dyDescent="0.25">
      <c r="A349" s="1">
        <v>45675</v>
      </c>
      <c r="B349" s="1" t="s">
        <v>91</v>
      </c>
      <c r="C349" s="1" t="s">
        <v>19</v>
      </c>
      <c r="D349" s="4" t="s">
        <v>14</v>
      </c>
      <c r="E349" s="4">
        <v>9.5</v>
      </c>
      <c r="F349" s="10">
        <v>8</v>
      </c>
      <c r="G349" s="4" t="s">
        <v>36</v>
      </c>
      <c r="H349" s="5">
        <v>1</v>
      </c>
      <c r="I349" s="5">
        <v>1.91</v>
      </c>
      <c r="J349" s="5">
        <v>1.91</v>
      </c>
      <c r="K349" s="5">
        <f t="shared" si="56"/>
        <v>0.90999999999999992</v>
      </c>
      <c r="L349" s="5">
        <f t="shared" si="55"/>
        <v>41.639999999999908</v>
      </c>
    </row>
    <row r="350" spans="1:12" x14ac:dyDescent="0.25">
      <c r="A350" s="1">
        <v>45675</v>
      </c>
      <c r="B350" s="1" t="s">
        <v>91</v>
      </c>
      <c r="C350" s="1" t="s">
        <v>19</v>
      </c>
      <c r="D350" s="4" t="s">
        <v>16</v>
      </c>
      <c r="E350" s="4">
        <v>55.5</v>
      </c>
      <c r="F350" s="10">
        <v>55</v>
      </c>
      <c r="G350" s="4" t="s">
        <v>36</v>
      </c>
      <c r="H350" s="5">
        <v>1</v>
      </c>
      <c r="I350" s="5">
        <v>1.91</v>
      </c>
      <c r="J350" s="5">
        <v>0</v>
      </c>
      <c r="K350" s="5">
        <f t="shared" si="56"/>
        <v>-1</v>
      </c>
      <c r="L350" s="5">
        <f t="shared" si="55"/>
        <v>40.639999999999908</v>
      </c>
    </row>
    <row r="351" spans="1:12" x14ac:dyDescent="0.25">
      <c r="A351" s="1">
        <v>45676</v>
      </c>
      <c r="B351" s="1" t="s">
        <v>26</v>
      </c>
      <c r="C351" s="1" t="s">
        <v>53</v>
      </c>
      <c r="D351" s="4" t="s">
        <v>14</v>
      </c>
      <c r="E351" s="4">
        <v>6.5</v>
      </c>
      <c r="F351" s="10">
        <v>6</v>
      </c>
      <c r="G351" s="4" t="s">
        <v>50</v>
      </c>
      <c r="H351" s="5">
        <v>1</v>
      </c>
      <c r="I351" s="5">
        <v>1.91</v>
      </c>
      <c r="J351" s="5">
        <v>1.91</v>
      </c>
      <c r="K351" s="5">
        <f t="shared" si="56"/>
        <v>0.90999999999999992</v>
      </c>
      <c r="L351" s="5">
        <f t="shared" si="55"/>
        <v>41.549999999999905</v>
      </c>
    </row>
    <row r="352" spans="1:12" x14ac:dyDescent="0.25">
      <c r="A352" s="1">
        <v>45676</v>
      </c>
      <c r="B352" s="1" t="s">
        <v>21</v>
      </c>
      <c r="C352" s="1" t="s">
        <v>31</v>
      </c>
      <c r="D352" s="4" t="s">
        <v>27</v>
      </c>
      <c r="E352" s="4">
        <v>1.5</v>
      </c>
      <c r="F352" s="10">
        <v>1</v>
      </c>
      <c r="G352" s="4" t="s">
        <v>36</v>
      </c>
      <c r="H352" s="5">
        <v>1</v>
      </c>
      <c r="I352" s="5">
        <v>1.91</v>
      </c>
      <c r="J352" s="5">
        <v>1.91</v>
      </c>
      <c r="K352" s="5">
        <f t="shared" si="56"/>
        <v>0.90999999999999992</v>
      </c>
      <c r="L352" s="5">
        <f t="shared" si="55"/>
        <v>42.459999999999901</v>
      </c>
    </row>
    <row r="353" spans="1:12" x14ac:dyDescent="0.25">
      <c r="A353" s="1">
        <v>45676</v>
      </c>
      <c r="B353" s="1" t="s">
        <v>21</v>
      </c>
      <c r="C353" s="1" t="s">
        <v>31</v>
      </c>
      <c r="D353" s="4" t="s">
        <v>16</v>
      </c>
      <c r="E353" s="4">
        <v>51.5</v>
      </c>
      <c r="F353" s="4">
        <v>51.5</v>
      </c>
      <c r="G353" s="4" t="s">
        <v>36</v>
      </c>
      <c r="H353" s="5">
        <v>1</v>
      </c>
      <c r="I353" s="5">
        <v>1.91</v>
      </c>
      <c r="J353" s="5">
        <v>0</v>
      </c>
      <c r="K353" s="5">
        <f t="shared" si="56"/>
        <v>-1</v>
      </c>
      <c r="L353" s="5">
        <f t="shared" si="55"/>
        <v>41.459999999999901</v>
      </c>
    </row>
    <row r="354" spans="1:12" x14ac:dyDescent="0.25">
      <c r="A354" s="1">
        <v>45683</v>
      </c>
      <c r="B354" s="1" t="s">
        <v>91</v>
      </c>
      <c r="C354" s="1" t="s">
        <v>53</v>
      </c>
      <c r="D354" s="4" t="s">
        <v>14</v>
      </c>
      <c r="E354" s="4">
        <v>6.5</v>
      </c>
      <c r="F354" s="4">
        <v>6</v>
      </c>
      <c r="G354" s="5" t="s">
        <v>22</v>
      </c>
      <c r="H354" s="5">
        <v>1</v>
      </c>
      <c r="I354" s="5">
        <v>1.91</v>
      </c>
      <c r="J354" s="5">
        <v>0</v>
      </c>
      <c r="K354" s="5">
        <f t="shared" si="56"/>
        <v>-1</v>
      </c>
      <c r="L354" s="5">
        <f t="shared" si="55"/>
        <v>40.459999999999901</v>
      </c>
    </row>
    <row r="355" spans="1:12" x14ac:dyDescent="0.25">
      <c r="A355" s="1">
        <v>45683</v>
      </c>
      <c r="B355" s="1" t="s">
        <v>31</v>
      </c>
      <c r="C355" s="1" t="s">
        <v>13</v>
      </c>
      <c r="D355" s="4" t="s">
        <v>27</v>
      </c>
      <c r="E355" s="4">
        <v>1.5</v>
      </c>
      <c r="F355" s="4">
        <v>1.5</v>
      </c>
      <c r="G355" s="5" t="s">
        <v>36</v>
      </c>
      <c r="H355" s="5">
        <v>1</v>
      </c>
      <c r="I355" s="5">
        <v>1.91</v>
      </c>
      <c r="J355" s="5">
        <v>1.91</v>
      </c>
      <c r="K355" s="5">
        <f t="shared" si="56"/>
        <v>0.90999999999999992</v>
      </c>
      <c r="L355" s="5">
        <f t="shared" si="55"/>
        <v>41.369999999999898</v>
      </c>
    </row>
    <row r="356" spans="1:12" x14ac:dyDescent="0.25">
      <c r="A356" s="13">
        <v>45697</v>
      </c>
      <c r="B356" s="13" t="s">
        <v>53</v>
      </c>
      <c r="C356" s="13" t="s">
        <v>13</v>
      </c>
      <c r="D356" s="15" t="s">
        <v>16</v>
      </c>
      <c r="E356" s="15">
        <v>49.5</v>
      </c>
      <c r="F356" s="15">
        <v>49</v>
      </c>
      <c r="G356" s="15" t="s">
        <v>36</v>
      </c>
      <c r="H356" s="16">
        <v>1</v>
      </c>
      <c r="I356" s="16">
        <v>1.91</v>
      </c>
      <c r="J356" s="16">
        <v>0</v>
      </c>
      <c r="K356" s="16">
        <f t="shared" si="56"/>
        <v>-1</v>
      </c>
      <c r="L356" s="16">
        <f t="shared" si="55"/>
        <v>40.369999999999898</v>
      </c>
    </row>
    <row r="357" spans="1:12" x14ac:dyDescent="0.25">
      <c r="G357" s="17"/>
      <c r="H357" s="17"/>
      <c r="I357" s="4"/>
    </row>
    <row r="358" spans="1:12" x14ac:dyDescent="0.25">
      <c r="B358" s="9"/>
      <c r="C358" s="9"/>
    </row>
    <row r="359" spans="1:12" x14ac:dyDescent="0.25">
      <c r="B359" s="9"/>
      <c r="C359" s="9"/>
    </row>
    <row r="360" spans="1:12" x14ac:dyDescent="0.25">
      <c r="B360" s="9"/>
      <c r="C360" s="9"/>
    </row>
    <row r="361" spans="1:12" x14ac:dyDescent="0.25">
      <c r="B361" s="9"/>
      <c r="C361" s="9"/>
    </row>
    <row r="362" spans="1:12" x14ac:dyDescent="0.25">
      <c r="B362" s="9"/>
      <c r="C362" s="9"/>
    </row>
    <row r="363" spans="1:12" x14ac:dyDescent="0.25">
      <c r="B363" s="9"/>
      <c r="C363" s="9"/>
    </row>
    <row r="364" spans="1:12" x14ac:dyDescent="0.25">
      <c r="B364" s="9"/>
      <c r="C364" s="9"/>
    </row>
    <row r="365" spans="1:12" x14ac:dyDescent="0.25">
      <c r="B365" s="9"/>
      <c r="C365" s="9"/>
    </row>
    <row r="366" spans="1:12" x14ac:dyDescent="0.25">
      <c r="B366" s="9"/>
      <c r="C366" s="9"/>
    </row>
    <row r="367" spans="1:12" x14ac:dyDescent="0.25">
      <c r="B367" s="9"/>
      <c r="C367" s="9"/>
    </row>
    <row r="368" spans="1:12" x14ac:dyDescent="0.25">
      <c r="B368" s="9"/>
      <c r="C368" s="9"/>
    </row>
    <row r="369" spans="2:3" x14ac:dyDescent="0.25">
      <c r="B369" s="9"/>
      <c r="C369" s="9"/>
    </row>
    <row r="370" spans="2:3" x14ac:dyDescent="0.25">
      <c r="B370" s="9"/>
      <c r="C370" s="9"/>
    </row>
    <row r="371" spans="2:3" x14ac:dyDescent="0.25">
      <c r="B371" s="9"/>
      <c r="C371" s="9"/>
    </row>
    <row r="372" spans="2:3" x14ac:dyDescent="0.25">
      <c r="B372" s="9"/>
      <c r="C372" s="9"/>
    </row>
    <row r="373" spans="2:3" x14ac:dyDescent="0.25">
      <c r="B373" s="9"/>
      <c r="C373" s="9"/>
    </row>
    <row r="374" spans="2:3" x14ac:dyDescent="0.25">
      <c r="B374" s="9"/>
      <c r="C374" s="9"/>
    </row>
    <row r="375" spans="2:3" x14ac:dyDescent="0.25">
      <c r="B375" s="9"/>
      <c r="C375" s="9"/>
    </row>
    <row r="376" spans="2:3" x14ac:dyDescent="0.25">
      <c r="B376" s="9"/>
      <c r="C376" s="9"/>
    </row>
    <row r="377" spans="2:3" x14ac:dyDescent="0.25">
      <c r="B377" s="9"/>
      <c r="C377" s="9"/>
    </row>
    <row r="378" spans="2:3" x14ac:dyDescent="0.25">
      <c r="B378" s="9"/>
      <c r="C378" s="9"/>
    </row>
    <row r="379" spans="2:3" x14ac:dyDescent="0.25">
      <c r="B379" s="9"/>
      <c r="C379" s="9"/>
    </row>
    <row r="380" spans="2:3" x14ac:dyDescent="0.25">
      <c r="B380" s="9"/>
      <c r="C380" s="9"/>
    </row>
    <row r="381" spans="2:3" x14ac:dyDescent="0.25">
      <c r="B381" s="9"/>
      <c r="C381" s="9"/>
    </row>
    <row r="382" spans="2:3" x14ac:dyDescent="0.25">
      <c r="B382" s="9"/>
      <c r="C382" s="9"/>
    </row>
    <row r="383" spans="2:3" x14ac:dyDescent="0.25">
      <c r="B383" s="9"/>
      <c r="C383" s="9"/>
    </row>
    <row r="384" spans="2:3" x14ac:dyDescent="0.25">
      <c r="B384" s="9"/>
      <c r="C384" s="9"/>
    </row>
    <row r="385" spans="2:3" x14ac:dyDescent="0.25">
      <c r="B385" s="9"/>
      <c r="C385" s="9"/>
    </row>
    <row r="386" spans="2:3" x14ac:dyDescent="0.25">
      <c r="B386" s="9"/>
      <c r="C386" s="9"/>
    </row>
    <row r="387" spans="2:3" x14ac:dyDescent="0.25">
      <c r="B387" s="9"/>
      <c r="C387" s="9"/>
    </row>
    <row r="388" spans="2:3" x14ac:dyDescent="0.25">
      <c r="B388" s="9"/>
      <c r="C388" s="9"/>
    </row>
    <row r="389" spans="2:3" x14ac:dyDescent="0.25">
      <c r="B389" s="9"/>
      <c r="C389" s="9"/>
    </row>
    <row r="390" spans="2:3" x14ac:dyDescent="0.25">
      <c r="B390" s="9"/>
      <c r="C390" s="9"/>
    </row>
    <row r="391" spans="2:3" x14ac:dyDescent="0.25">
      <c r="B391" s="9"/>
      <c r="C391" s="9"/>
    </row>
    <row r="392" spans="2:3" x14ac:dyDescent="0.25">
      <c r="B392" s="9"/>
      <c r="C392" s="9"/>
    </row>
    <row r="393" spans="2:3" x14ac:dyDescent="0.25">
      <c r="B393" s="9"/>
      <c r="C393" s="9"/>
    </row>
    <row r="394" spans="2:3" x14ac:dyDescent="0.25">
      <c r="B394" s="9"/>
      <c r="C394" s="9"/>
    </row>
    <row r="407" spans="3:3" x14ac:dyDescent="0.25">
      <c r="C407" s="12"/>
    </row>
  </sheetData>
  <autoFilter ref="A10:L306" xr:uid="{00000000-0001-0000-0000-000000000000}"/>
  <mergeCells count="1">
    <mergeCell ref="A1:L8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07C36C-E0CC-496A-9A6F-032E7EC5D3F5}">
  <dimension ref="A1:F105"/>
  <sheetViews>
    <sheetView tabSelected="1" topLeftCell="A88" workbookViewId="0">
      <selection activeCell="H88" sqref="H88"/>
    </sheetView>
  </sheetViews>
  <sheetFormatPr defaultRowHeight="15" x14ac:dyDescent="0.25"/>
  <cols>
    <col min="1" max="1" width="12" style="18" bestFit="1" customWidth="1"/>
    <col min="2" max="6" width="11.5703125" style="4" customWidth="1"/>
    <col min="10" max="10" width="10.140625" bestFit="1" customWidth="1"/>
  </cols>
  <sheetData>
    <row r="1" spans="1:6" x14ac:dyDescent="0.25">
      <c r="B1" s="31" t="s">
        <v>68</v>
      </c>
      <c r="C1" s="31"/>
      <c r="D1" s="31"/>
      <c r="E1" s="31"/>
      <c r="F1" s="31"/>
    </row>
    <row r="2" spans="1:6" x14ac:dyDescent="0.25">
      <c r="B2" s="18" t="s">
        <v>69</v>
      </c>
      <c r="C2" s="18" t="s">
        <v>70</v>
      </c>
      <c r="D2" s="18" t="s">
        <v>71</v>
      </c>
      <c r="E2" s="18" t="s">
        <v>72</v>
      </c>
      <c r="F2" s="18" t="s">
        <v>73</v>
      </c>
    </row>
    <row r="3" spans="1:6" x14ac:dyDescent="0.25">
      <c r="A3" s="18" t="s">
        <v>98</v>
      </c>
      <c r="B3" s="4">
        <v>63</v>
      </c>
      <c r="C3" s="5">
        <v>63</v>
      </c>
      <c r="D3" s="4">
        <v>65.47</v>
      </c>
      <c r="E3" s="5">
        <f>D3-C3</f>
        <v>2.4699999999999989</v>
      </c>
      <c r="F3" s="3">
        <f t="shared" ref="F3:F8" si="0">E3/C3</f>
        <v>3.9206349206349189E-2</v>
      </c>
    </row>
    <row r="4" spans="1:6" x14ac:dyDescent="0.25">
      <c r="A4" s="18" t="s">
        <v>96</v>
      </c>
      <c r="B4" s="4">
        <v>57</v>
      </c>
      <c r="C4" s="5">
        <v>57</v>
      </c>
      <c r="D4" s="5">
        <v>72.05</v>
      </c>
      <c r="E4" s="5">
        <f>D4-C4</f>
        <v>15.049999999999997</v>
      </c>
      <c r="F4" s="3">
        <f t="shared" si="0"/>
        <v>0.26403508771929818</v>
      </c>
    </row>
    <row r="5" spans="1:6" x14ac:dyDescent="0.25">
      <c r="A5" s="18" t="s">
        <v>90</v>
      </c>
      <c r="B5" s="4">
        <v>74</v>
      </c>
      <c r="C5" s="5">
        <v>74</v>
      </c>
      <c r="D5" s="5">
        <v>71.239999999999995</v>
      </c>
      <c r="E5" s="5">
        <f>D5-C5</f>
        <v>-2.7600000000000051</v>
      </c>
      <c r="F5" s="3">
        <f t="shared" si="0"/>
        <v>-3.7297297297297367E-2</v>
      </c>
    </row>
    <row r="6" spans="1:6" x14ac:dyDescent="0.25">
      <c r="A6" s="18" t="s">
        <v>87</v>
      </c>
      <c r="B6" s="4">
        <v>78</v>
      </c>
      <c r="C6" s="5">
        <v>78</v>
      </c>
      <c r="D6" s="5">
        <v>89.29</v>
      </c>
      <c r="E6" s="5">
        <v>11.29</v>
      </c>
      <c r="F6" s="3">
        <f t="shared" si="0"/>
        <v>0.14474358974358972</v>
      </c>
    </row>
    <row r="7" spans="1:6" x14ac:dyDescent="0.25">
      <c r="A7" s="18" t="s">
        <v>88</v>
      </c>
      <c r="B7" s="4">
        <v>74</v>
      </c>
      <c r="C7" s="5">
        <v>74</v>
      </c>
      <c r="D7" s="5">
        <v>88.32</v>
      </c>
      <c r="E7" s="5">
        <v>14.32</v>
      </c>
      <c r="F7" s="3">
        <f t="shared" si="0"/>
        <v>0.19351351351351351</v>
      </c>
    </row>
    <row r="8" spans="1:6" ht="15.75" thickBot="1" x14ac:dyDescent="0.3">
      <c r="A8" s="18" t="s">
        <v>74</v>
      </c>
      <c r="B8" s="28">
        <f>SUM(B3:B7)</f>
        <v>346</v>
      </c>
      <c r="C8" s="28">
        <f t="shared" ref="C8:E8" si="1">SUM(C3:C7)</f>
        <v>346</v>
      </c>
      <c r="D8" s="28">
        <f t="shared" si="1"/>
        <v>386.37</v>
      </c>
      <c r="E8" s="28">
        <f t="shared" si="1"/>
        <v>40.36999999999999</v>
      </c>
      <c r="F8" s="19">
        <f t="shared" si="0"/>
        <v>0.11667630057803466</v>
      </c>
    </row>
    <row r="9" spans="1:6" ht="15.75" thickTop="1" x14ac:dyDescent="0.25">
      <c r="F9" s="3"/>
    </row>
    <row r="10" spans="1:6" x14ac:dyDescent="0.25">
      <c r="A10" s="31">
        <v>2025</v>
      </c>
      <c r="B10" s="31"/>
      <c r="C10" s="31"/>
      <c r="D10" s="31"/>
      <c r="E10" s="31"/>
      <c r="F10" s="31"/>
    </row>
    <row r="11" spans="1:6" x14ac:dyDescent="0.25">
      <c r="B11" s="18" t="s">
        <v>69</v>
      </c>
      <c r="C11" s="18" t="s">
        <v>70</v>
      </c>
      <c r="D11" s="18" t="s">
        <v>71</v>
      </c>
      <c r="E11" s="18" t="s">
        <v>72</v>
      </c>
      <c r="F11" s="18" t="s">
        <v>73</v>
      </c>
    </row>
    <row r="12" spans="1:6" x14ac:dyDescent="0.25">
      <c r="A12" s="18" t="s">
        <v>75</v>
      </c>
      <c r="B12" s="10">
        <v>9</v>
      </c>
      <c r="C12" s="22">
        <v>9</v>
      </c>
      <c r="D12" s="22">
        <v>9.5500000000000007</v>
      </c>
      <c r="E12" s="22">
        <f>D12-C12</f>
        <v>0.55000000000000071</v>
      </c>
      <c r="F12" s="23">
        <f>E12/C12</f>
        <v>6.1111111111111192E-2</v>
      </c>
    </row>
    <row r="13" spans="1:6" x14ac:dyDescent="0.25">
      <c r="A13" s="18" t="s">
        <v>76</v>
      </c>
      <c r="B13" s="11">
        <v>1</v>
      </c>
      <c r="C13" s="20">
        <v>1</v>
      </c>
      <c r="D13" s="20">
        <v>0</v>
      </c>
      <c r="E13" s="20">
        <f>D13-C13</f>
        <v>-1</v>
      </c>
      <c r="F13" s="21">
        <f>E13/C13</f>
        <v>-1</v>
      </c>
    </row>
    <row r="14" spans="1:6" x14ac:dyDescent="0.25">
      <c r="A14" s="18" t="s">
        <v>77</v>
      </c>
      <c r="B14" s="17"/>
      <c r="C14" s="17"/>
      <c r="D14" s="17"/>
      <c r="E14" s="17"/>
      <c r="F14" s="17"/>
    </row>
    <row r="15" spans="1:6" x14ac:dyDescent="0.25">
      <c r="A15" s="18" t="s">
        <v>78</v>
      </c>
      <c r="B15" s="17"/>
      <c r="C15" s="17"/>
      <c r="D15" s="17"/>
      <c r="E15" s="17"/>
      <c r="F15" s="17"/>
    </row>
    <row r="16" spans="1:6" x14ac:dyDescent="0.25">
      <c r="A16" s="18" t="s">
        <v>79</v>
      </c>
      <c r="B16" s="17"/>
      <c r="C16" s="17"/>
      <c r="D16" s="17"/>
      <c r="E16" s="17"/>
      <c r="F16" s="17"/>
    </row>
    <row r="17" spans="1:6" x14ac:dyDescent="0.25">
      <c r="A17" s="18" t="s">
        <v>80</v>
      </c>
      <c r="B17" s="17"/>
      <c r="C17" s="17"/>
      <c r="D17" s="17"/>
      <c r="E17" s="17"/>
      <c r="F17" s="17"/>
    </row>
    <row r="18" spans="1:6" x14ac:dyDescent="0.25">
      <c r="A18" s="18" t="s">
        <v>81</v>
      </c>
      <c r="B18" s="17"/>
      <c r="C18" s="17"/>
      <c r="D18" s="17"/>
      <c r="E18" s="17"/>
      <c r="F18" s="17"/>
    </row>
    <row r="19" spans="1:6" x14ac:dyDescent="0.25">
      <c r="A19" s="18" t="s">
        <v>82</v>
      </c>
      <c r="B19" s="17"/>
      <c r="C19" s="17"/>
      <c r="D19" s="17"/>
      <c r="E19" s="17"/>
      <c r="F19" s="17"/>
    </row>
    <row r="20" spans="1:6" x14ac:dyDescent="0.25">
      <c r="A20" s="18" t="s">
        <v>83</v>
      </c>
      <c r="B20" s="11"/>
      <c r="C20" s="20"/>
      <c r="D20" s="20"/>
      <c r="E20" s="20"/>
      <c r="F20" s="21"/>
    </row>
    <row r="21" spans="1:6" x14ac:dyDescent="0.25">
      <c r="A21" s="18" t="s">
        <v>84</v>
      </c>
      <c r="B21" s="11"/>
      <c r="C21" s="20"/>
      <c r="D21" s="20"/>
      <c r="E21" s="20"/>
      <c r="F21" s="21"/>
    </row>
    <row r="22" spans="1:6" x14ac:dyDescent="0.25">
      <c r="A22" s="18" t="s">
        <v>85</v>
      </c>
      <c r="B22" s="10"/>
      <c r="C22" s="22"/>
      <c r="D22" s="22"/>
      <c r="E22" s="22"/>
      <c r="F22" s="23"/>
    </row>
    <row r="23" spans="1:6" x14ac:dyDescent="0.25">
      <c r="A23" s="18" t="s">
        <v>86</v>
      </c>
      <c r="B23" s="10"/>
      <c r="C23" s="22"/>
      <c r="D23" s="22"/>
      <c r="E23" s="22"/>
      <c r="F23" s="23"/>
    </row>
    <row r="24" spans="1:6" ht="15.75" thickBot="1" x14ac:dyDescent="0.3">
      <c r="A24" s="18" t="s">
        <v>74</v>
      </c>
      <c r="B24" s="24">
        <f>SUM(B12:B23)</f>
        <v>10</v>
      </c>
      <c r="C24" s="24">
        <f>SUM(C12:C23)</f>
        <v>10</v>
      </c>
      <c r="D24" s="24">
        <f>SUM(D12:D23)</f>
        <v>9.5500000000000007</v>
      </c>
      <c r="E24" s="25">
        <f>D24-C24</f>
        <v>-0.44999999999999929</v>
      </c>
      <c r="F24" s="26">
        <f>E24/C24</f>
        <v>-4.4999999999999929E-2</v>
      </c>
    </row>
    <row r="25" spans="1:6" ht="15.75" thickTop="1" x14ac:dyDescent="0.25">
      <c r="C25" s="5"/>
      <c r="D25" s="5"/>
      <c r="E25" s="5"/>
      <c r="F25" s="3"/>
    </row>
    <row r="26" spans="1:6" x14ac:dyDescent="0.25">
      <c r="A26" s="31">
        <v>2024</v>
      </c>
      <c r="B26" s="31"/>
      <c r="C26" s="31"/>
      <c r="D26" s="31"/>
      <c r="E26" s="31"/>
      <c r="F26" s="31"/>
    </row>
    <row r="27" spans="1:6" x14ac:dyDescent="0.25">
      <c r="B27" s="18" t="s">
        <v>69</v>
      </c>
      <c r="C27" s="18" t="s">
        <v>70</v>
      </c>
      <c r="D27" s="18" t="s">
        <v>71</v>
      </c>
      <c r="E27" s="18" t="s">
        <v>72</v>
      </c>
      <c r="F27" s="18" t="s">
        <v>73</v>
      </c>
    </row>
    <row r="28" spans="1:6" x14ac:dyDescent="0.25">
      <c r="A28" s="18" t="s">
        <v>75</v>
      </c>
      <c r="B28" s="10">
        <v>7</v>
      </c>
      <c r="C28" s="22">
        <v>7</v>
      </c>
      <c r="D28" s="22">
        <v>9.59</v>
      </c>
      <c r="E28" s="22">
        <f>D28-C28</f>
        <v>2.59</v>
      </c>
      <c r="F28" s="23">
        <f>E28/C28</f>
        <v>0.37</v>
      </c>
    </row>
    <row r="29" spans="1:6" x14ac:dyDescent="0.25">
      <c r="A29" s="18" t="s">
        <v>76</v>
      </c>
      <c r="B29" s="10">
        <v>1</v>
      </c>
      <c r="C29" s="22">
        <v>1</v>
      </c>
      <c r="D29" s="22">
        <v>1.91</v>
      </c>
      <c r="E29" s="22">
        <f>D29-C29</f>
        <v>0.90999999999999992</v>
      </c>
      <c r="F29" s="23">
        <f>E29/C29</f>
        <v>0.90999999999999992</v>
      </c>
    </row>
    <row r="30" spans="1:6" x14ac:dyDescent="0.25">
      <c r="A30" s="18" t="s">
        <v>77</v>
      </c>
      <c r="B30" s="17" t="s">
        <v>89</v>
      </c>
      <c r="C30" s="17" t="s">
        <v>89</v>
      </c>
      <c r="D30" s="17" t="s">
        <v>89</v>
      </c>
      <c r="E30" s="17" t="s">
        <v>89</v>
      </c>
      <c r="F30" s="17" t="s">
        <v>89</v>
      </c>
    </row>
    <row r="31" spans="1:6" x14ac:dyDescent="0.25">
      <c r="A31" s="18" t="s">
        <v>78</v>
      </c>
      <c r="B31" s="17" t="s">
        <v>89</v>
      </c>
      <c r="C31" s="17" t="s">
        <v>89</v>
      </c>
      <c r="D31" s="17" t="s">
        <v>89</v>
      </c>
      <c r="E31" s="17" t="s">
        <v>89</v>
      </c>
      <c r="F31" s="17" t="s">
        <v>89</v>
      </c>
    </row>
    <row r="32" spans="1:6" x14ac:dyDescent="0.25">
      <c r="A32" s="18" t="s">
        <v>79</v>
      </c>
      <c r="B32" s="17" t="s">
        <v>89</v>
      </c>
      <c r="C32" s="17" t="s">
        <v>89</v>
      </c>
      <c r="D32" s="17" t="s">
        <v>89</v>
      </c>
      <c r="E32" s="17" t="s">
        <v>89</v>
      </c>
      <c r="F32" s="17" t="s">
        <v>89</v>
      </c>
    </row>
    <row r="33" spans="1:6" x14ac:dyDescent="0.25">
      <c r="A33" s="18" t="s">
        <v>80</v>
      </c>
      <c r="B33" s="17" t="s">
        <v>89</v>
      </c>
      <c r="C33" s="17" t="s">
        <v>89</v>
      </c>
      <c r="D33" s="17" t="s">
        <v>89</v>
      </c>
      <c r="E33" s="17" t="s">
        <v>89</v>
      </c>
      <c r="F33" s="17" t="s">
        <v>89</v>
      </c>
    </row>
    <row r="34" spans="1:6" x14ac:dyDescent="0.25">
      <c r="A34" s="18" t="s">
        <v>81</v>
      </c>
      <c r="B34" s="17" t="s">
        <v>89</v>
      </c>
      <c r="C34" s="17" t="s">
        <v>89</v>
      </c>
      <c r="D34" s="17" t="s">
        <v>89</v>
      </c>
      <c r="E34" s="17" t="s">
        <v>89</v>
      </c>
      <c r="F34" s="17" t="s">
        <v>89</v>
      </c>
    </row>
    <row r="35" spans="1:6" x14ac:dyDescent="0.25">
      <c r="A35" s="18" t="s">
        <v>82</v>
      </c>
      <c r="B35" s="17" t="s">
        <v>89</v>
      </c>
      <c r="C35" s="17" t="s">
        <v>89</v>
      </c>
      <c r="D35" s="17" t="s">
        <v>89</v>
      </c>
      <c r="E35" s="17" t="s">
        <v>89</v>
      </c>
      <c r="F35" s="17" t="s">
        <v>89</v>
      </c>
    </row>
    <row r="36" spans="1:6" x14ac:dyDescent="0.25">
      <c r="A36" s="18" t="s">
        <v>83</v>
      </c>
      <c r="B36" s="11">
        <v>13</v>
      </c>
      <c r="C36" s="20">
        <v>13</v>
      </c>
      <c r="D36" s="20">
        <v>9.7200000000000006</v>
      </c>
      <c r="E36" s="20">
        <f>D36-C36</f>
        <v>-3.2799999999999994</v>
      </c>
      <c r="F36" s="21">
        <f>E36/C36</f>
        <v>-0.25230769230769223</v>
      </c>
    </row>
    <row r="37" spans="1:6" x14ac:dyDescent="0.25">
      <c r="A37" s="18" t="s">
        <v>84</v>
      </c>
      <c r="B37" s="10">
        <v>14</v>
      </c>
      <c r="C37" s="22">
        <v>14</v>
      </c>
      <c r="D37" s="22">
        <v>15.47</v>
      </c>
      <c r="E37" s="22">
        <f>D37-C37</f>
        <v>1.4700000000000006</v>
      </c>
      <c r="F37" s="23">
        <f>E37/C37</f>
        <v>0.10500000000000005</v>
      </c>
    </row>
    <row r="38" spans="1:6" x14ac:dyDescent="0.25">
      <c r="A38" s="18" t="s">
        <v>85</v>
      </c>
      <c r="B38" s="10">
        <v>14</v>
      </c>
      <c r="C38" s="22">
        <v>14</v>
      </c>
      <c r="D38" s="22">
        <v>15.41</v>
      </c>
      <c r="E38" s="22">
        <f>D38-C38</f>
        <v>1.4100000000000001</v>
      </c>
      <c r="F38" s="23">
        <f>E38/C38</f>
        <v>0.10071428571428573</v>
      </c>
    </row>
    <row r="39" spans="1:6" x14ac:dyDescent="0.25">
      <c r="A39" s="18" t="s">
        <v>86</v>
      </c>
      <c r="B39" s="10">
        <v>12</v>
      </c>
      <c r="C39" s="22">
        <v>12</v>
      </c>
      <c r="D39" s="22">
        <v>15.32</v>
      </c>
      <c r="E39" s="22">
        <f>D39-C39</f>
        <v>3.3200000000000003</v>
      </c>
      <c r="F39" s="23">
        <f>E39/C39</f>
        <v>0.27666666666666667</v>
      </c>
    </row>
    <row r="40" spans="1:6" ht="15.75" thickBot="1" x14ac:dyDescent="0.3">
      <c r="A40" s="18" t="s">
        <v>74</v>
      </c>
      <c r="B40" s="24">
        <f>SUM(B28:B39)</f>
        <v>61</v>
      </c>
      <c r="C40" s="24">
        <f>SUM(C28:C39)</f>
        <v>61</v>
      </c>
      <c r="D40" s="24">
        <f>SUM(D28:D39)</f>
        <v>67.419999999999987</v>
      </c>
      <c r="E40" s="25">
        <f>D40-C40</f>
        <v>6.4199999999999875</v>
      </c>
      <c r="F40" s="26">
        <f>E40/C40</f>
        <v>0.10524590163934405</v>
      </c>
    </row>
    <row r="41" spans="1:6" ht="15.75" thickTop="1" x14ac:dyDescent="0.25"/>
    <row r="42" spans="1:6" x14ac:dyDescent="0.25">
      <c r="A42" s="31">
        <v>2023</v>
      </c>
      <c r="B42" s="31"/>
      <c r="C42" s="31"/>
      <c r="D42" s="31"/>
      <c r="E42" s="31"/>
      <c r="F42" s="31"/>
    </row>
    <row r="43" spans="1:6" x14ac:dyDescent="0.25">
      <c r="B43" s="18" t="s">
        <v>69</v>
      </c>
      <c r="C43" s="18" t="s">
        <v>70</v>
      </c>
      <c r="D43" s="18" t="s">
        <v>71</v>
      </c>
      <c r="E43" s="18" t="s">
        <v>72</v>
      </c>
      <c r="F43" s="18" t="s">
        <v>73</v>
      </c>
    </row>
    <row r="44" spans="1:6" x14ac:dyDescent="0.25">
      <c r="A44" s="18" t="s">
        <v>75</v>
      </c>
      <c r="B44" s="10">
        <v>10</v>
      </c>
      <c r="C44" s="22">
        <f>B44</f>
        <v>10</v>
      </c>
      <c r="D44" s="22">
        <v>13.6</v>
      </c>
      <c r="E44" s="22">
        <f>D44-C44</f>
        <v>3.5999999999999996</v>
      </c>
      <c r="F44" s="23">
        <f>E44/C44</f>
        <v>0.36</v>
      </c>
    </row>
    <row r="45" spans="1:6" x14ac:dyDescent="0.25">
      <c r="A45" s="18" t="s">
        <v>76</v>
      </c>
      <c r="B45" s="10">
        <v>1</v>
      </c>
      <c r="C45" s="22">
        <v>1</v>
      </c>
      <c r="D45" s="22">
        <v>1.94</v>
      </c>
      <c r="E45" s="22">
        <f>D45-C45</f>
        <v>0.94</v>
      </c>
      <c r="F45" s="23">
        <f>E45/C45</f>
        <v>0.94</v>
      </c>
    </row>
    <row r="46" spans="1:6" x14ac:dyDescent="0.25">
      <c r="A46" s="18" t="s">
        <v>77</v>
      </c>
      <c r="B46" s="17" t="s">
        <v>89</v>
      </c>
      <c r="C46" s="17" t="s">
        <v>89</v>
      </c>
      <c r="D46" s="17" t="s">
        <v>89</v>
      </c>
      <c r="E46" s="17" t="s">
        <v>89</v>
      </c>
      <c r="F46" s="17" t="s">
        <v>89</v>
      </c>
    </row>
    <row r="47" spans="1:6" x14ac:dyDescent="0.25">
      <c r="A47" s="18" t="s">
        <v>78</v>
      </c>
      <c r="B47" s="17" t="s">
        <v>89</v>
      </c>
      <c r="C47" s="17" t="s">
        <v>89</v>
      </c>
      <c r="D47" s="17" t="s">
        <v>89</v>
      </c>
      <c r="E47" s="17" t="s">
        <v>89</v>
      </c>
      <c r="F47" s="17" t="s">
        <v>89</v>
      </c>
    </row>
    <row r="48" spans="1:6" x14ac:dyDescent="0.25">
      <c r="A48" s="18" t="s">
        <v>79</v>
      </c>
      <c r="B48" s="17" t="s">
        <v>89</v>
      </c>
      <c r="C48" s="17" t="s">
        <v>89</v>
      </c>
      <c r="D48" s="17" t="s">
        <v>89</v>
      </c>
      <c r="E48" s="17" t="s">
        <v>89</v>
      </c>
      <c r="F48" s="17" t="s">
        <v>89</v>
      </c>
    </row>
    <row r="49" spans="1:6" x14ac:dyDescent="0.25">
      <c r="A49" s="18" t="s">
        <v>80</v>
      </c>
      <c r="B49" s="17" t="s">
        <v>89</v>
      </c>
      <c r="C49" s="17" t="s">
        <v>89</v>
      </c>
      <c r="D49" s="17" t="s">
        <v>89</v>
      </c>
      <c r="E49" s="17" t="s">
        <v>89</v>
      </c>
      <c r="F49" s="17" t="s">
        <v>89</v>
      </c>
    </row>
    <row r="50" spans="1:6" x14ac:dyDescent="0.25">
      <c r="A50" s="18" t="s">
        <v>81</v>
      </c>
      <c r="B50" s="17" t="s">
        <v>89</v>
      </c>
      <c r="C50" s="17" t="s">
        <v>89</v>
      </c>
      <c r="D50" s="17" t="s">
        <v>89</v>
      </c>
      <c r="E50" s="17" t="s">
        <v>89</v>
      </c>
      <c r="F50" s="17" t="s">
        <v>89</v>
      </c>
    </row>
    <row r="51" spans="1:6" x14ac:dyDescent="0.25">
      <c r="A51" s="18" t="s">
        <v>82</v>
      </c>
      <c r="B51" s="17" t="s">
        <v>89</v>
      </c>
      <c r="C51" s="17" t="s">
        <v>89</v>
      </c>
      <c r="D51" s="17" t="s">
        <v>89</v>
      </c>
      <c r="E51" s="17" t="s">
        <v>89</v>
      </c>
      <c r="F51" s="17" t="s">
        <v>89</v>
      </c>
    </row>
    <row r="52" spans="1:6" x14ac:dyDescent="0.25">
      <c r="A52" s="18" t="s">
        <v>83</v>
      </c>
      <c r="B52" s="10">
        <v>12</v>
      </c>
      <c r="C52" s="22">
        <v>12</v>
      </c>
      <c r="D52" s="22">
        <v>13.35</v>
      </c>
      <c r="E52" s="22">
        <f>D52-C52</f>
        <v>1.3499999999999996</v>
      </c>
      <c r="F52" s="23">
        <f>E52/C52</f>
        <v>0.11249999999999998</v>
      </c>
    </row>
    <row r="53" spans="1:6" x14ac:dyDescent="0.25">
      <c r="A53" s="18" t="s">
        <v>84</v>
      </c>
      <c r="B53" s="10">
        <v>13</v>
      </c>
      <c r="C53" s="22">
        <v>13</v>
      </c>
      <c r="D53" s="22">
        <v>21.22</v>
      </c>
      <c r="E53" s="22">
        <f>D53-C53</f>
        <v>8.2199999999999989</v>
      </c>
      <c r="F53" s="23">
        <f>E53/C53</f>
        <v>0.63230769230769224</v>
      </c>
    </row>
    <row r="54" spans="1:6" x14ac:dyDescent="0.25">
      <c r="A54" s="18" t="s">
        <v>85</v>
      </c>
      <c r="B54" s="11">
        <v>12</v>
      </c>
      <c r="C54" s="20">
        <v>12</v>
      </c>
      <c r="D54" s="20">
        <v>11.5</v>
      </c>
      <c r="E54" s="20">
        <f>D54-C54</f>
        <v>-0.5</v>
      </c>
      <c r="F54" s="21">
        <f>E54/C54</f>
        <v>-4.1666666666666664E-2</v>
      </c>
    </row>
    <row r="55" spans="1:6" x14ac:dyDescent="0.25">
      <c r="A55" s="18" t="s">
        <v>86</v>
      </c>
      <c r="B55" s="10">
        <v>12</v>
      </c>
      <c r="C55" s="22">
        <v>12</v>
      </c>
      <c r="D55" s="22">
        <v>14.28</v>
      </c>
      <c r="E55" s="22">
        <f>D55-C55</f>
        <v>2.2799999999999994</v>
      </c>
      <c r="F55" s="23">
        <f>E55/C55</f>
        <v>0.18999999999999995</v>
      </c>
    </row>
    <row r="56" spans="1:6" ht="15.75" thickBot="1" x14ac:dyDescent="0.3">
      <c r="A56" s="18" t="s">
        <v>74</v>
      </c>
      <c r="B56" s="24">
        <f>SUM(B44:B55)</f>
        <v>60</v>
      </c>
      <c r="C56" s="24">
        <f>SUM(C44:C55)</f>
        <v>60</v>
      </c>
      <c r="D56" s="24">
        <f>SUM(D44:D55)</f>
        <v>75.89</v>
      </c>
      <c r="E56" s="25">
        <f>D56-C56</f>
        <v>15.89</v>
      </c>
      <c r="F56" s="26">
        <f>E56/C56</f>
        <v>0.26483333333333337</v>
      </c>
    </row>
    <row r="57" spans="1:6" ht="15.75" thickTop="1" x14ac:dyDescent="0.25"/>
    <row r="58" spans="1:6" x14ac:dyDescent="0.25">
      <c r="A58" s="31">
        <v>2022</v>
      </c>
      <c r="B58" s="31"/>
      <c r="C58" s="31"/>
      <c r="D58" s="31"/>
      <c r="E58" s="31"/>
      <c r="F58" s="31"/>
    </row>
    <row r="59" spans="1:6" x14ac:dyDescent="0.25">
      <c r="B59" s="18" t="s">
        <v>69</v>
      </c>
      <c r="C59" s="18" t="s">
        <v>70</v>
      </c>
      <c r="D59" s="18" t="s">
        <v>71</v>
      </c>
      <c r="E59" s="18" t="s">
        <v>72</v>
      </c>
      <c r="F59" s="18" t="s">
        <v>73</v>
      </c>
    </row>
    <row r="60" spans="1:6" x14ac:dyDescent="0.25">
      <c r="A60" s="18" t="s">
        <v>75</v>
      </c>
      <c r="B60" s="10">
        <v>12</v>
      </c>
      <c r="C60" s="22">
        <f>B60</f>
        <v>12</v>
      </c>
      <c r="D60" s="22">
        <v>13.42</v>
      </c>
      <c r="E60" s="22">
        <f>D60-C60</f>
        <v>1.42</v>
      </c>
      <c r="F60" s="23">
        <f>E60/C60</f>
        <v>0.11833333333333333</v>
      </c>
    </row>
    <row r="61" spans="1:6" x14ac:dyDescent="0.25">
      <c r="A61" s="18" t="s">
        <v>76</v>
      </c>
      <c r="B61" s="10">
        <v>1</v>
      </c>
      <c r="C61" s="22">
        <f>B61</f>
        <v>1</v>
      </c>
      <c r="D61" s="22">
        <v>1.97</v>
      </c>
      <c r="E61" s="22">
        <f>D61-C61</f>
        <v>0.97</v>
      </c>
      <c r="F61" s="23">
        <f>E61/C61</f>
        <v>0.97</v>
      </c>
    </row>
    <row r="62" spans="1:6" x14ac:dyDescent="0.25">
      <c r="A62" s="18" t="s">
        <v>77</v>
      </c>
      <c r="B62" s="17" t="s">
        <v>89</v>
      </c>
      <c r="C62" s="17" t="s">
        <v>89</v>
      </c>
      <c r="D62" s="17" t="s">
        <v>89</v>
      </c>
      <c r="E62" s="17" t="s">
        <v>89</v>
      </c>
      <c r="F62" s="17" t="s">
        <v>89</v>
      </c>
    </row>
    <row r="63" spans="1:6" x14ac:dyDescent="0.25">
      <c r="A63" s="18" t="s">
        <v>78</v>
      </c>
      <c r="B63" s="17" t="s">
        <v>89</v>
      </c>
      <c r="C63" s="17" t="s">
        <v>89</v>
      </c>
      <c r="D63" s="17" t="s">
        <v>89</v>
      </c>
      <c r="E63" s="17" t="s">
        <v>89</v>
      </c>
      <c r="F63" s="17" t="s">
        <v>89</v>
      </c>
    </row>
    <row r="64" spans="1:6" x14ac:dyDescent="0.25">
      <c r="A64" s="18" t="s">
        <v>79</v>
      </c>
      <c r="B64" s="17" t="s">
        <v>89</v>
      </c>
      <c r="C64" s="17" t="s">
        <v>89</v>
      </c>
      <c r="D64" s="17" t="s">
        <v>89</v>
      </c>
      <c r="E64" s="17" t="s">
        <v>89</v>
      </c>
      <c r="F64" s="17" t="s">
        <v>89</v>
      </c>
    </row>
    <row r="65" spans="1:6" x14ac:dyDescent="0.25">
      <c r="A65" s="18" t="s">
        <v>80</v>
      </c>
      <c r="B65" s="17" t="s">
        <v>89</v>
      </c>
      <c r="C65" s="17" t="s">
        <v>89</v>
      </c>
      <c r="D65" s="17" t="s">
        <v>89</v>
      </c>
      <c r="E65" s="17" t="s">
        <v>89</v>
      </c>
      <c r="F65" s="17" t="s">
        <v>89</v>
      </c>
    </row>
    <row r="66" spans="1:6" x14ac:dyDescent="0.25">
      <c r="A66" s="18" t="s">
        <v>81</v>
      </c>
      <c r="B66" s="17" t="s">
        <v>89</v>
      </c>
      <c r="C66" s="17" t="s">
        <v>89</v>
      </c>
      <c r="D66" s="17" t="s">
        <v>89</v>
      </c>
      <c r="E66" s="17" t="s">
        <v>89</v>
      </c>
      <c r="F66" s="17" t="s">
        <v>89</v>
      </c>
    </row>
    <row r="67" spans="1:6" x14ac:dyDescent="0.25">
      <c r="A67" s="18" t="s">
        <v>82</v>
      </c>
      <c r="B67" s="17" t="s">
        <v>89</v>
      </c>
      <c r="C67" s="17" t="s">
        <v>89</v>
      </c>
      <c r="D67" s="17" t="s">
        <v>89</v>
      </c>
      <c r="E67" s="17" t="s">
        <v>89</v>
      </c>
      <c r="F67" s="17" t="s">
        <v>89</v>
      </c>
    </row>
    <row r="68" spans="1:6" x14ac:dyDescent="0.25">
      <c r="A68" s="18" t="s">
        <v>83</v>
      </c>
      <c r="B68" s="10">
        <v>12</v>
      </c>
      <c r="C68" s="22">
        <f>B68</f>
        <v>12</v>
      </c>
      <c r="D68" s="22">
        <v>13.48</v>
      </c>
      <c r="E68" s="22">
        <f>D68-C68</f>
        <v>1.4800000000000004</v>
      </c>
      <c r="F68" s="23">
        <f>E68/C68</f>
        <v>0.12333333333333336</v>
      </c>
    </row>
    <row r="69" spans="1:6" x14ac:dyDescent="0.25">
      <c r="A69" s="18" t="s">
        <v>84</v>
      </c>
      <c r="B69" s="11">
        <v>16</v>
      </c>
      <c r="C69" s="20">
        <f t="shared" ref="C69" si="2">B69</f>
        <v>16</v>
      </c>
      <c r="D69" s="20">
        <v>14.48</v>
      </c>
      <c r="E69" s="20">
        <f t="shared" ref="E69:E71" si="3">D69-C69</f>
        <v>-1.5199999999999996</v>
      </c>
      <c r="F69" s="21">
        <f t="shared" ref="F69:F71" si="4">E69/C69</f>
        <v>-9.4999999999999973E-2</v>
      </c>
    </row>
    <row r="70" spans="1:6" x14ac:dyDescent="0.25">
      <c r="A70" s="18" t="s">
        <v>85</v>
      </c>
      <c r="B70" s="11">
        <v>19</v>
      </c>
      <c r="C70" s="20">
        <v>19</v>
      </c>
      <c r="D70" s="20">
        <v>18.29</v>
      </c>
      <c r="E70" s="20">
        <f t="shared" si="3"/>
        <v>-0.71000000000000085</v>
      </c>
      <c r="F70" s="21">
        <f t="shared" si="4"/>
        <v>-3.7368421052631627E-2</v>
      </c>
    </row>
    <row r="71" spans="1:6" x14ac:dyDescent="0.25">
      <c r="A71" s="18" t="s">
        <v>86</v>
      </c>
      <c r="B71" s="11">
        <v>16</v>
      </c>
      <c r="C71" s="20">
        <v>16</v>
      </c>
      <c r="D71" s="20">
        <v>11.47</v>
      </c>
      <c r="E71" s="20">
        <f t="shared" si="3"/>
        <v>-4.5299999999999994</v>
      </c>
      <c r="F71" s="21">
        <f t="shared" si="4"/>
        <v>-0.28312499999999996</v>
      </c>
    </row>
    <row r="72" spans="1:6" ht="15.75" thickBot="1" x14ac:dyDescent="0.3">
      <c r="A72" s="18" t="s">
        <v>74</v>
      </c>
      <c r="B72" s="24">
        <f>SUM(B60:B71)</f>
        <v>76</v>
      </c>
      <c r="C72" s="24">
        <f>SUM(C60:C71)</f>
        <v>76</v>
      </c>
      <c r="D72" s="24">
        <f>SUM(D60:D71)</f>
        <v>73.11</v>
      </c>
      <c r="E72" s="25">
        <f>D72-C72</f>
        <v>-2.8900000000000006</v>
      </c>
      <c r="F72" s="26">
        <f>E72/C72</f>
        <v>-3.8026315789473693E-2</v>
      </c>
    </row>
    <row r="73" spans="1:6" ht="15.75" thickTop="1" x14ac:dyDescent="0.25"/>
    <row r="74" spans="1:6" x14ac:dyDescent="0.25">
      <c r="A74" s="31">
        <v>2021</v>
      </c>
      <c r="B74" s="31"/>
      <c r="C74" s="31"/>
      <c r="D74" s="31"/>
      <c r="E74" s="31"/>
      <c r="F74" s="31"/>
    </row>
    <row r="75" spans="1:6" x14ac:dyDescent="0.25">
      <c r="B75" s="18" t="s">
        <v>69</v>
      </c>
      <c r="C75" s="18" t="s">
        <v>70</v>
      </c>
      <c r="D75" s="18" t="s">
        <v>71</v>
      </c>
      <c r="E75" s="18" t="s">
        <v>72</v>
      </c>
      <c r="F75" s="18" t="s">
        <v>73</v>
      </c>
    </row>
    <row r="76" spans="1:6" x14ac:dyDescent="0.25">
      <c r="A76" s="18" t="s">
        <v>75</v>
      </c>
      <c r="B76" s="10">
        <v>6</v>
      </c>
      <c r="C76" s="22">
        <f>B76</f>
        <v>6</v>
      </c>
      <c r="D76" s="22">
        <v>7.74</v>
      </c>
      <c r="E76" s="22">
        <f>D76-C76</f>
        <v>1.7400000000000002</v>
      </c>
      <c r="F76" s="23">
        <f>E76/C76</f>
        <v>0.29000000000000004</v>
      </c>
    </row>
    <row r="77" spans="1:6" x14ac:dyDescent="0.25">
      <c r="A77" s="18" t="s">
        <v>76</v>
      </c>
      <c r="B77" s="17" t="s">
        <v>89</v>
      </c>
      <c r="C77" s="17" t="s">
        <v>89</v>
      </c>
      <c r="D77" s="17" t="s">
        <v>89</v>
      </c>
      <c r="E77" s="17" t="s">
        <v>89</v>
      </c>
      <c r="F77" s="17" t="s">
        <v>89</v>
      </c>
    </row>
    <row r="78" spans="1:6" x14ac:dyDescent="0.25">
      <c r="A78" s="18" t="s">
        <v>77</v>
      </c>
      <c r="B78" s="17" t="s">
        <v>89</v>
      </c>
      <c r="C78" s="17" t="s">
        <v>89</v>
      </c>
      <c r="D78" s="17" t="s">
        <v>89</v>
      </c>
      <c r="E78" s="17" t="s">
        <v>89</v>
      </c>
      <c r="F78" s="17" t="s">
        <v>89</v>
      </c>
    </row>
    <row r="79" spans="1:6" x14ac:dyDescent="0.25">
      <c r="A79" s="18" t="s">
        <v>78</v>
      </c>
      <c r="B79" s="17" t="s">
        <v>89</v>
      </c>
      <c r="C79" s="17" t="s">
        <v>89</v>
      </c>
      <c r="D79" s="17" t="s">
        <v>89</v>
      </c>
      <c r="E79" s="17" t="s">
        <v>89</v>
      </c>
      <c r="F79" s="17" t="s">
        <v>89</v>
      </c>
    </row>
    <row r="80" spans="1:6" x14ac:dyDescent="0.25">
      <c r="A80" s="18" t="s">
        <v>79</v>
      </c>
      <c r="B80" s="17" t="s">
        <v>89</v>
      </c>
      <c r="C80" s="17" t="s">
        <v>89</v>
      </c>
      <c r="D80" s="17" t="s">
        <v>89</v>
      </c>
      <c r="E80" s="17" t="s">
        <v>89</v>
      </c>
      <c r="F80" s="17" t="s">
        <v>89</v>
      </c>
    </row>
    <row r="81" spans="1:6" x14ac:dyDescent="0.25">
      <c r="A81" s="18" t="s">
        <v>80</v>
      </c>
      <c r="B81" s="17" t="s">
        <v>89</v>
      </c>
      <c r="C81" s="17" t="s">
        <v>89</v>
      </c>
      <c r="D81" s="17" t="s">
        <v>89</v>
      </c>
      <c r="E81" s="17" t="s">
        <v>89</v>
      </c>
      <c r="F81" s="17" t="s">
        <v>89</v>
      </c>
    </row>
    <row r="82" spans="1:6" x14ac:dyDescent="0.25">
      <c r="A82" s="18" t="s">
        <v>81</v>
      </c>
      <c r="B82" s="17" t="s">
        <v>89</v>
      </c>
      <c r="C82" s="17" t="s">
        <v>89</v>
      </c>
      <c r="D82" s="17" t="s">
        <v>89</v>
      </c>
      <c r="E82" s="17" t="s">
        <v>89</v>
      </c>
      <c r="F82" s="17" t="s">
        <v>89</v>
      </c>
    </row>
    <row r="83" spans="1:6" x14ac:dyDescent="0.25">
      <c r="A83" s="18" t="s">
        <v>82</v>
      </c>
      <c r="B83" s="17" t="s">
        <v>89</v>
      </c>
      <c r="C83" s="17" t="s">
        <v>89</v>
      </c>
      <c r="D83" s="17" t="s">
        <v>89</v>
      </c>
      <c r="E83" s="17" t="s">
        <v>89</v>
      </c>
      <c r="F83" s="17" t="s">
        <v>89</v>
      </c>
    </row>
    <row r="84" spans="1:6" x14ac:dyDescent="0.25">
      <c r="A84" s="18" t="s">
        <v>83</v>
      </c>
      <c r="B84" s="10">
        <v>15</v>
      </c>
      <c r="C84" s="22">
        <f>B84</f>
        <v>15</v>
      </c>
      <c r="D84" s="22">
        <v>19.16</v>
      </c>
      <c r="E84" s="22">
        <f>D84-C84</f>
        <v>4.16</v>
      </c>
      <c r="F84" s="23">
        <f>E84/C84</f>
        <v>0.27733333333333332</v>
      </c>
    </row>
    <row r="85" spans="1:6" x14ac:dyDescent="0.25">
      <c r="A85" s="18" t="s">
        <v>84</v>
      </c>
      <c r="B85" s="10">
        <v>16</v>
      </c>
      <c r="C85" s="22">
        <f t="shared" ref="C85:C87" si="5">B85</f>
        <v>16</v>
      </c>
      <c r="D85" s="22">
        <v>16.3</v>
      </c>
      <c r="E85" s="22">
        <f t="shared" ref="E85:E87" si="6">D85-C85</f>
        <v>0.30000000000000071</v>
      </c>
      <c r="F85" s="23">
        <f t="shared" ref="F85:F87" si="7">E85/C85</f>
        <v>1.8750000000000044E-2</v>
      </c>
    </row>
    <row r="86" spans="1:6" x14ac:dyDescent="0.25">
      <c r="A86" s="18" t="s">
        <v>85</v>
      </c>
      <c r="B86" s="10">
        <v>18</v>
      </c>
      <c r="C86" s="22">
        <f t="shared" si="5"/>
        <v>18</v>
      </c>
      <c r="D86" s="22">
        <v>24.96</v>
      </c>
      <c r="E86" s="22">
        <f t="shared" si="6"/>
        <v>6.9600000000000009</v>
      </c>
      <c r="F86" s="23">
        <f t="shared" si="7"/>
        <v>0.38666666666666671</v>
      </c>
    </row>
    <row r="87" spans="1:6" x14ac:dyDescent="0.25">
      <c r="A87" s="18" t="s">
        <v>86</v>
      </c>
      <c r="B87" s="11">
        <v>16</v>
      </c>
      <c r="C87" s="20">
        <f t="shared" si="5"/>
        <v>16</v>
      </c>
      <c r="D87" s="20">
        <v>13.48</v>
      </c>
      <c r="E87" s="20">
        <f t="shared" si="6"/>
        <v>-2.5199999999999996</v>
      </c>
      <c r="F87" s="21">
        <f t="shared" si="7"/>
        <v>-0.15749999999999997</v>
      </c>
    </row>
    <row r="88" spans="1:6" ht="15.75" thickBot="1" x14ac:dyDescent="0.3">
      <c r="A88" s="18" t="s">
        <v>74</v>
      </c>
      <c r="B88" s="24">
        <f>SUM(B76:B87)</f>
        <v>71</v>
      </c>
      <c r="C88" s="24">
        <f>SUM(C76:C87)</f>
        <v>71</v>
      </c>
      <c r="D88" s="24">
        <f>SUM(D76:D87)</f>
        <v>81.64</v>
      </c>
      <c r="E88" s="25">
        <f>D88-C88</f>
        <v>10.64</v>
      </c>
      <c r="F88" s="26">
        <f>E88/C88</f>
        <v>0.14985915492957746</v>
      </c>
    </row>
    <row r="89" spans="1:6" ht="15.75" thickTop="1" x14ac:dyDescent="0.25">
      <c r="A89"/>
      <c r="B89"/>
      <c r="C89"/>
      <c r="D89"/>
      <c r="E89"/>
      <c r="F89"/>
    </row>
    <row r="90" spans="1:6" x14ac:dyDescent="0.25">
      <c r="A90" s="31">
        <v>2020</v>
      </c>
      <c r="B90" s="31"/>
      <c r="C90" s="31"/>
      <c r="D90" s="31"/>
      <c r="E90" s="31"/>
      <c r="F90" s="31"/>
    </row>
    <row r="91" spans="1:6" x14ac:dyDescent="0.25">
      <c r="B91" s="18" t="s">
        <v>69</v>
      </c>
      <c r="C91" s="18" t="s">
        <v>70</v>
      </c>
      <c r="D91" s="18" t="s">
        <v>71</v>
      </c>
      <c r="E91" s="18" t="s">
        <v>72</v>
      </c>
      <c r="F91" s="18" t="s">
        <v>73</v>
      </c>
    </row>
    <row r="92" spans="1:6" x14ac:dyDescent="0.25">
      <c r="A92" s="18" t="s">
        <v>75</v>
      </c>
      <c r="B92" s="17" t="s">
        <v>89</v>
      </c>
      <c r="C92" s="17" t="s">
        <v>89</v>
      </c>
      <c r="D92" s="17" t="s">
        <v>89</v>
      </c>
      <c r="E92" s="17" t="s">
        <v>89</v>
      </c>
      <c r="F92" s="17" t="s">
        <v>89</v>
      </c>
    </row>
    <row r="93" spans="1:6" x14ac:dyDescent="0.25">
      <c r="A93" s="18" t="s">
        <v>76</v>
      </c>
      <c r="B93" s="17" t="s">
        <v>89</v>
      </c>
      <c r="C93" s="17" t="s">
        <v>89</v>
      </c>
      <c r="D93" s="17" t="s">
        <v>89</v>
      </c>
      <c r="E93" s="17" t="s">
        <v>89</v>
      </c>
      <c r="F93" s="17" t="s">
        <v>89</v>
      </c>
    </row>
    <row r="94" spans="1:6" x14ac:dyDescent="0.25">
      <c r="A94" s="18" t="s">
        <v>77</v>
      </c>
      <c r="B94" s="17" t="s">
        <v>89</v>
      </c>
      <c r="C94" s="17" t="s">
        <v>89</v>
      </c>
      <c r="D94" s="17" t="s">
        <v>89</v>
      </c>
      <c r="E94" s="17" t="s">
        <v>89</v>
      </c>
      <c r="F94" s="17" t="s">
        <v>89</v>
      </c>
    </row>
    <row r="95" spans="1:6" x14ac:dyDescent="0.25">
      <c r="A95" s="18" t="s">
        <v>78</v>
      </c>
      <c r="B95" s="17" t="s">
        <v>89</v>
      </c>
      <c r="C95" s="17" t="s">
        <v>89</v>
      </c>
      <c r="D95" s="17" t="s">
        <v>89</v>
      </c>
      <c r="E95" s="17" t="s">
        <v>89</v>
      </c>
      <c r="F95" s="17" t="s">
        <v>89</v>
      </c>
    </row>
    <row r="96" spans="1:6" x14ac:dyDescent="0.25">
      <c r="A96" s="18" t="s">
        <v>79</v>
      </c>
      <c r="B96" s="17" t="s">
        <v>89</v>
      </c>
      <c r="C96" s="17" t="s">
        <v>89</v>
      </c>
      <c r="D96" s="17" t="s">
        <v>89</v>
      </c>
      <c r="E96" s="17" t="s">
        <v>89</v>
      </c>
      <c r="F96" s="17" t="s">
        <v>89</v>
      </c>
    </row>
    <row r="97" spans="1:6" x14ac:dyDescent="0.25">
      <c r="A97" s="18" t="s">
        <v>80</v>
      </c>
      <c r="B97" s="17" t="s">
        <v>89</v>
      </c>
      <c r="C97" s="17" t="s">
        <v>89</v>
      </c>
      <c r="D97" s="17" t="s">
        <v>89</v>
      </c>
      <c r="E97" s="17" t="s">
        <v>89</v>
      </c>
      <c r="F97" s="17" t="s">
        <v>89</v>
      </c>
    </row>
    <row r="98" spans="1:6" x14ac:dyDescent="0.25">
      <c r="A98" s="18" t="s">
        <v>81</v>
      </c>
      <c r="B98" s="17" t="s">
        <v>89</v>
      </c>
      <c r="C98" s="17" t="s">
        <v>89</v>
      </c>
      <c r="D98" s="17" t="s">
        <v>89</v>
      </c>
      <c r="E98" s="17" t="s">
        <v>89</v>
      </c>
      <c r="F98" s="17" t="s">
        <v>89</v>
      </c>
    </row>
    <row r="99" spans="1:6" x14ac:dyDescent="0.25">
      <c r="A99" s="18" t="s">
        <v>82</v>
      </c>
      <c r="B99" s="17" t="s">
        <v>89</v>
      </c>
      <c r="C99" s="17" t="s">
        <v>89</v>
      </c>
      <c r="D99" s="17" t="s">
        <v>89</v>
      </c>
      <c r="E99" s="17" t="s">
        <v>89</v>
      </c>
      <c r="F99" s="17" t="s">
        <v>89</v>
      </c>
    </row>
    <row r="100" spans="1:6" x14ac:dyDescent="0.25">
      <c r="A100" s="18" t="s">
        <v>83</v>
      </c>
      <c r="B100" s="10">
        <v>16</v>
      </c>
      <c r="C100" s="22">
        <f>B100</f>
        <v>16</v>
      </c>
      <c r="D100" s="22">
        <v>20.12</v>
      </c>
      <c r="E100" s="22">
        <f>D100-C100</f>
        <v>4.120000000000001</v>
      </c>
      <c r="F100" s="23">
        <f>E100/C100</f>
        <v>0.25750000000000006</v>
      </c>
    </row>
    <row r="101" spans="1:6" x14ac:dyDescent="0.25">
      <c r="A101" s="18" t="s">
        <v>84</v>
      </c>
      <c r="B101" s="10">
        <v>15</v>
      </c>
      <c r="C101" s="22">
        <f t="shared" ref="C101:C103" si="8">B101</f>
        <v>15</v>
      </c>
      <c r="D101" s="22">
        <v>19.25</v>
      </c>
      <c r="E101" s="22">
        <f t="shared" ref="E101:E103" si="9">D101-C101</f>
        <v>4.25</v>
      </c>
      <c r="F101" s="23">
        <f t="shared" ref="F101:F103" si="10">E101/C101</f>
        <v>0.28333333333333333</v>
      </c>
    </row>
    <row r="102" spans="1:6" x14ac:dyDescent="0.25">
      <c r="A102" s="18" t="s">
        <v>85</v>
      </c>
      <c r="B102" s="11">
        <v>20</v>
      </c>
      <c r="C102" s="20">
        <f t="shared" si="8"/>
        <v>20</v>
      </c>
      <c r="D102" s="20">
        <v>16.3</v>
      </c>
      <c r="E102" s="20">
        <f t="shared" si="9"/>
        <v>-3.6999999999999993</v>
      </c>
      <c r="F102" s="21">
        <f t="shared" si="10"/>
        <v>-0.18499999999999997</v>
      </c>
    </row>
    <row r="103" spans="1:6" x14ac:dyDescent="0.25">
      <c r="A103" s="18" t="s">
        <v>86</v>
      </c>
      <c r="B103" s="10">
        <v>17</v>
      </c>
      <c r="C103" s="22">
        <f t="shared" si="8"/>
        <v>17</v>
      </c>
      <c r="D103" s="22">
        <v>24.91</v>
      </c>
      <c r="E103" s="22">
        <f t="shared" si="9"/>
        <v>7.91</v>
      </c>
      <c r="F103" s="23">
        <f t="shared" si="10"/>
        <v>0.46529411764705886</v>
      </c>
    </row>
    <row r="104" spans="1:6" ht="15.75" thickBot="1" x14ac:dyDescent="0.3">
      <c r="A104" s="18" t="s">
        <v>74</v>
      </c>
      <c r="B104" s="24">
        <f>SUM(B92:B103)</f>
        <v>68</v>
      </c>
      <c r="C104" s="24">
        <f>SUM(C92:C103)</f>
        <v>68</v>
      </c>
      <c r="D104" s="24">
        <f>SUM(D92:D103)</f>
        <v>80.58</v>
      </c>
      <c r="E104" s="25">
        <f>D104-C104</f>
        <v>12.579999999999998</v>
      </c>
      <c r="F104" s="26">
        <f>E104/C104</f>
        <v>0.18499999999999997</v>
      </c>
    </row>
    <row r="105" spans="1:6" ht="15.75" thickTop="1" x14ac:dyDescent="0.25">
      <c r="A105"/>
      <c r="B105"/>
      <c r="C105"/>
      <c r="D105"/>
      <c r="E105"/>
      <c r="F105"/>
    </row>
  </sheetData>
  <mergeCells count="7">
    <mergeCell ref="B1:F1"/>
    <mergeCell ref="A10:F10"/>
    <mergeCell ref="A90:F90"/>
    <mergeCell ref="A58:F58"/>
    <mergeCell ref="A74:F74"/>
    <mergeCell ref="A42:F42"/>
    <mergeCell ref="A26:F2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Results</vt:lpstr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Tips</dc:creator>
  <cp:lastModifiedBy>Matt Hart</cp:lastModifiedBy>
  <dcterms:created xsi:type="dcterms:W3CDTF">2021-01-06T12:43:40Z</dcterms:created>
  <dcterms:modified xsi:type="dcterms:W3CDTF">2025-07-13T10:15:30Z</dcterms:modified>
</cp:coreProperties>
</file>